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05" windowWidth="18555" windowHeight="11760"/>
  </bookViews>
  <sheets>
    <sheet name="Pfarrgemeinde 1" sheetId="1" r:id="rId1"/>
    <sheet name="Pfarrgemeinde 2" sheetId="5" r:id="rId2"/>
    <sheet name="Pfarrgemeinde 3" sheetId="6" r:id="rId3"/>
    <sheet name="Pfarrgemeinde 4" sheetId="7" r:id="rId4"/>
  </sheets>
  <definedNames>
    <definedName name="_xlnm.Print_Area" localSheetId="0">'Pfarrgemeinde 1'!$A$1:$R$31</definedName>
    <definedName name="_xlnm.Print_Area" localSheetId="1">'Pfarrgemeinde 2'!$A$1:$S$31</definedName>
    <definedName name="_xlnm.Print_Area" localSheetId="2">'Pfarrgemeinde 3'!$A$1:$S$31</definedName>
    <definedName name="_xlnm.Print_Area" localSheetId="3">'Pfarrgemeinde 4'!$A$1:$S$31</definedName>
    <definedName name="Version" localSheetId="1">'Pfarrgemeinde 2'!$A$31</definedName>
    <definedName name="Version" localSheetId="2">'Pfarrgemeinde 3'!$A$31</definedName>
    <definedName name="Version" localSheetId="3">'Pfarrgemeinde 4'!$A$31</definedName>
    <definedName name="Version">'Pfarrgemeinde 1'!$A$31</definedName>
  </definedNames>
  <calcPr calcId="145621"/>
</workbook>
</file>

<file path=xl/calcChain.xml><?xml version="1.0" encoding="utf-8"?>
<calcChain xmlns="http://schemas.openxmlformats.org/spreadsheetml/2006/main">
  <c r="C30" i="7" l="1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R21" i="7"/>
  <c r="R30" i="7" s="1"/>
  <c r="Q21" i="7"/>
  <c r="Q30" i="7" s="1"/>
  <c r="P21" i="7"/>
  <c r="P30" i="7" s="1"/>
  <c r="O21" i="7"/>
  <c r="O30" i="7" s="1"/>
  <c r="N21" i="7"/>
  <c r="N30" i="7" s="1"/>
  <c r="M21" i="7"/>
  <c r="M30" i="7" s="1"/>
  <c r="L21" i="7"/>
  <c r="L30" i="7" s="1"/>
  <c r="K21" i="7"/>
  <c r="K30" i="7" s="1"/>
  <c r="J21" i="7"/>
  <c r="J30" i="7" s="1"/>
  <c r="I21" i="7"/>
  <c r="I30" i="7" s="1"/>
  <c r="H21" i="7"/>
  <c r="H30" i="7" s="1"/>
  <c r="G21" i="7"/>
  <c r="G30" i="7" s="1"/>
  <c r="F21" i="7"/>
  <c r="F30" i="7" s="1"/>
  <c r="R20" i="7"/>
  <c r="N20" i="7"/>
  <c r="R19" i="7"/>
  <c r="N19" i="7"/>
  <c r="R18" i="7"/>
  <c r="N18" i="7"/>
  <c r="R17" i="7"/>
  <c r="N17" i="7"/>
  <c r="R16" i="7"/>
  <c r="N16" i="7"/>
  <c r="R15" i="7"/>
  <c r="N15" i="7"/>
  <c r="R14" i="7"/>
  <c r="N14" i="7"/>
  <c r="R13" i="7"/>
  <c r="N13" i="7"/>
  <c r="R12" i="7"/>
  <c r="N12" i="7"/>
  <c r="R11" i="7"/>
  <c r="N11" i="7"/>
  <c r="R10" i="7"/>
  <c r="N10" i="7"/>
  <c r="R9" i="7"/>
  <c r="N9" i="7"/>
  <c r="R8" i="7"/>
  <c r="N8" i="7"/>
  <c r="R7" i="7"/>
  <c r="N7" i="7"/>
  <c r="R6" i="7"/>
  <c r="N6" i="7"/>
  <c r="R5" i="7"/>
  <c r="N5" i="7"/>
  <c r="R4" i="7"/>
  <c r="N4" i="7"/>
  <c r="R3" i="7"/>
  <c r="N3" i="7"/>
  <c r="C30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R21" i="6"/>
  <c r="R30" i="6" s="1"/>
  <c r="Q21" i="6"/>
  <c r="Q30" i="6" s="1"/>
  <c r="P21" i="6"/>
  <c r="P30" i="6" s="1"/>
  <c r="O21" i="6"/>
  <c r="O30" i="6" s="1"/>
  <c r="N21" i="6"/>
  <c r="N30" i="6" s="1"/>
  <c r="M21" i="6"/>
  <c r="M30" i="6" s="1"/>
  <c r="L21" i="6"/>
  <c r="L30" i="6" s="1"/>
  <c r="K21" i="6"/>
  <c r="K30" i="6" s="1"/>
  <c r="J21" i="6"/>
  <c r="J30" i="6" s="1"/>
  <c r="I21" i="6"/>
  <c r="I30" i="6" s="1"/>
  <c r="H21" i="6"/>
  <c r="H30" i="6" s="1"/>
  <c r="G21" i="6"/>
  <c r="G30" i="6" s="1"/>
  <c r="F21" i="6"/>
  <c r="F30" i="6" s="1"/>
  <c r="R20" i="6"/>
  <c r="N20" i="6"/>
  <c r="R19" i="6"/>
  <c r="N19" i="6"/>
  <c r="R18" i="6"/>
  <c r="N18" i="6"/>
  <c r="R17" i="6"/>
  <c r="N17" i="6"/>
  <c r="R16" i="6"/>
  <c r="N16" i="6"/>
  <c r="R15" i="6"/>
  <c r="N15" i="6"/>
  <c r="R14" i="6"/>
  <c r="N14" i="6"/>
  <c r="R13" i="6"/>
  <c r="N13" i="6"/>
  <c r="R12" i="6"/>
  <c r="N12" i="6"/>
  <c r="R11" i="6"/>
  <c r="N11" i="6"/>
  <c r="R10" i="6"/>
  <c r="N10" i="6"/>
  <c r="R9" i="6"/>
  <c r="N9" i="6"/>
  <c r="R8" i="6"/>
  <c r="N8" i="6"/>
  <c r="R7" i="6"/>
  <c r="N7" i="6"/>
  <c r="R6" i="6"/>
  <c r="N6" i="6"/>
  <c r="R5" i="6"/>
  <c r="N5" i="6"/>
  <c r="R4" i="6"/>
  <c r="N4" i="6"/>
  <c r="R3" i="6"/>
  <c r="N3" i="6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R21" i="5"/>
  <c r="R30" i="5" s="1"/>
  <c r="Q21" i="5"/>
  <c r="Q30" i="5" s="1"/>
  <c r="P21" i="5"/>
  <c r="P30" i="5" s="1"/>
  <c r="O21" i="5"/>
  <c r="O30" i="5" s="1"/>
  <c r="N21" i="5"/>
  <c r="N30" i="5" s="1"/>
  <c r="M21" i="5"/>
  <c r="M30" i="5" s="1"/>
  <c r="L21" i="5"/>
  <c r="L30" i="5" s="1"/>
  <c r="K21" i="5"/>
  <c r="K30" i="5" s="1"/>
  <c r="J21" i="5"/>
  <c r="J30" i="5" s="1"/>
  <c r="I21" i="5"/>
  <c r="I30" i="5" s="1"/>
  <c r="H21" i="5"/>
  <c r="H30" i="5" s="1"/>
  <c r="G21" i="5"/>
  <c r="G30" i="5" s="1"/>
  <c r="F21" i="5"/>
  <c r="F30" i="5" s="1"/>
  <c r="R20" i="5"/>
  <c r="N20" i="5"/>
  <c r="R19" i="5"/>
  <c r="N19" i="5"/>
  <c r="R18" i="5"/>
  <c r="N18" i="5"/>
  <c r="R17" i="5"/>
  <c r="N17" i="5"/>
  <c r="R16" i="5"/>
  <c r="N16" i="5"/>
  <c r="R15" i="5"/>
  <c r="N15" i="5"/>
  <c r="R14" i="5"/>
  <c r="N14" i="5"/>
  <c r="R13" i="5"/>
  <c r="N13" i="5"/>
  <c r="R12" i="5"/>
  <c r="N12" i="5"/>
  <c r="R11" i="5"/>
  <c r="N11" i="5"/>
  <c r="R10" i="5"/>
  <c r="N10" i="5"/>
  <c r="R9" i="5"/>
  <c r="N9" i="5"/>
  <c r="R8" i="5"/>
  <c r="N8" i="5"/>
  <c r="R7" i="5"/>
  <c r="N7" i="5"/>
  <c r="R6" i="5"/>
  <c r="N6" i="5"/>
  <c r="R5" i="5"/>
  <c r="N5" i="5"/>
  <c r="R4" i="5"/>
  <c r="N4" i="5"/>
  <c r="R3" i="5"/>
  <c r="N3" i="5"/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R22" i="1" l="1"/>
  <c r="Q22" i="1"/>
  <c r="P22" i="1"/>
  <c r="O22" i="1"/>
  <c r="M22" i="1"/>
  <c r="L22" i="1"/>
  <c r="K22" i="1"/>
  <c r="J22" i="1"/>
  <c r="I22" i="1"/>
  <c r="H22" i="1"/>
  <c r="G22" i="1"/>
  <c r="F22" i="1"/>
  <c r="C30" i="1" l="1"/>
  <c r="R11" i="1"/>
  <c r="R12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R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R7" i="1"/>
  <c r="R26" i="1"/>
  <c r="Q26" i="1"/>
  <c r="P26" i="1"/>
  <c r="O26" i="1"/>
  <c r="M26" i="1"/>
  <c r="L26" i="1"/>
  <c r="K26" i="1"/>
  <c r="J26" i="1"/>
  <c r="I26" i="1"/>
  <c r="H26" i="1"/>
  <c r="G26" i="1"/>
  <c r="F26" i="1"/>
  <c r="R6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R1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R9" i="1"/>
  <c r="R25" i="1"/>
  <c r="Q25" i="1"/>
  <c r="P25" i="1"/>
  <c r="O25" i="1"/>
  <c r="N25" i="1"/>
  <c r="M25" i="1"/>
  <c r="L25" i="1"/>
  <c r="L21" i="1"/>
  <c r="L23" i="1"/>
  <c r="K25" i="1"/>
  <c r="J25" i="1"/>
  <c r="I25" i="1"/>
  <c r="H25" i="1"/>
  <c r="G25" i="1"/>
  <c r="R5" i="1"/>
  <c r="R23" i="1"/>
  <c r="Q23" i="1"/>
  <c r="P23" i="1"/>
  <c r="O23" i="1"/>
  <c r="N23" i="1"/>
  <c r="M23" i="1"/>
  <c r="K23" i="1"/>
  <c r="J23" i="1"/>
  <c r="I23" i="1"/>
  <c r="H23" i="1"/>
  <c r="G23" i="1"/>
  <c r="R3" i="1"/>
  <c r="R4" i="1"/>
  <c r="R21" i="1"/>
  <c r="Q21" i="1"/>
  <c r="P21" i="1"/>
  <c r="O21" i="1"/>
  <c r="N26" i="1"/>
  <c r="M21" i="1"/>
  <c r="K21" i="1"/>
  <c r="J21" i="1"/>
  <c r="I21" i="1"/>
  <c r="H21" i="1"/>
  <c r="G21" i="1"/>
  <c r="F23" i="1"/>
  <c r="F25" i="1"/>
  <c r="F21" i="1"/>
  <c r="R13" i="1"/>
  <c r="R20" i="1"/>
  <c r="R19" i="1"/>
  <c r="R18" i="1"/>
  <c r="R17" i="1"/>
  <c r="R16" i="1"/>
  <c r="R15" i="1"/>
  <c r="R14" i="1"/>
  <c r="Q30" i="1" l="1"/>
  <c r="N22" i="1"/>
  <c r="K30" i="1"/>
  <c r="H30" i="1"/>
  <c r="M30" i="1"/>
  <c r="P30" i="1"/>
  <c r="I30" i="1"/>
  <c r="G30" i="1"/>
  <c r="N21" i="1"/>
  <c r="O30" i="1"/>
  <c r="L30" i="1"/>
  <c r="R30" i="1"/>
  <c r="J30" i="1"/>
  <c r="F30" i="1"/>
  <c r="N30" i="1" l="1"/>
</calcChain>
</file>

<file path=xl/sharedStrings.xml><?xml version="1.0" encoding="utf-8"?>
<sst xmlns="http://schemas.openxmlformats.org/spreadsheetml/2006/main" count="176" uniqueCount="41">
  <si>
    <t>Wochenstunden</t>
  </si>
  <si>
    <t>staatl. bezahlt</t>
  </si>
  <si>
    <t>Gesamtsummen</t>
  </si>
  <si>
    <t>Anzahl A.B.</t>
  </si>
  <si>
    <t>Anzahl H.B.</t>
  </si>
  <si>
    <t>Anzahl meth.</t>
  </si>
  <si>
    <t>ohne Bezahl.</t>
  </si>
  <si>
    <t>WSt. gesamt</t>
  </si>
  <si>
    <t xml:space="preserve">o.r.B. </t>
  </si>
  <si>
    <t>Gesamt</t>
  </si>
  <si>
    <t>Name des Religionslehrers / der Religionslehrerin:</t>
  </si>
  <si>
    <t xml:space="preserve"> im ev.RU</t>
  </si>
  <si>
    <t>Schulart</t>
  </si>
  <si>
    <t>VS</t>
  </si>
  <si>
    <t>Schultypen:</t>
  </si>
  <si>
    <t>SO</t>
  </si>
  <si>
    <t>BS</t>
  </si>
  <si>
    <t>Summen aus allen Berufsschulen (BS)</t>
  </si>
  <si>
    <t>Summen aus allen Sonderschulen (SO)</t>
  </si>
  <si>
    <t>Summen aus allen Volksschulen (VS)</t>
  </si>
  <si>
    <t>v1.5 20110605</t>
  </si>
  <si>
    <t>PTS</t>
  </si>
  <si>
    <t>AHS</t>
  </si>
  <si>
    <t>BHS</t>
  </si>
  <si>
    <t>LWS</t>
  </si>
  <si>
    <t>BMS</t>
  </si>
  <si>
    <t>Summen aus allen Polytechn.Schulen (PTS)</t>
  </si>
  <si>
    <t>Summen aus allen allgem. höheren Schulen (AHS)</t>
  </si>
  <si>
    <t>Summen aus allen LWBFS (LWS)</t>
  </si>
  <si>
    <t>Summen aus allen berufsb. höheren Schulen (BHS)</t>
  </si>
  <si>
    <t>Evangelische &amp; methodistische SchülerInnen</t>
  </si>
  <si>
    <t>Pfarrgemeinde:</t>
  </si>
  <si>
    <t>vom ev. RU abgem.</t>
  </si>
  <si>
    <t>kein RU möglich</t>
  </si>
  <si>
    <t>kirchl. bezahlt</t>
  </si>
  <si>
    <t>Alle Schulen, für die eine Zuweisung in dieser Pfarrgemeinde  vorliegt</t>
  </si>
  <si>
    <t>Summen aus allen berufsb. mittleren Schulen (BMS)</t>
  </si>
  <si>
    <t>Anmerkung</t>
  </si>
  <si>
    <t>MS</t>
  </si>
  <si>
    <t>Summen aus allen Mittelschulen (MS)</t>
  </si>
  <si>
    <t>angem.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</si>
</sst>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4" xfId="0" applyFont="1" applyFill="1" applyBorder="1" applyAlignment="1">
      <alignment horizontal="centerContinuous" vertical="center" wrapText="1"/>
    </xf>
    <xf numFmtId="0" fontId="5" fillId="0" borderId="0" xfId="0" applyFont="1"/>
    <xf numFmtId="0" fontId="0" fillId="0" borderId="5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0" fillId="3" borderId="35" xfId="0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 applyProtection="1">
      <alignment horizontal="center" vertical="center"/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1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1" fontId="7" fillId="4" borderId="17" xfId="0" applyNumberFormat="1" applyFont="1" applyFill="1" applyBorder="1" applyAlignment="1" applyProtection="1">
      <alignment horizontal="center" vertical="center"/>
      <protection locked="0"/>
    </xf>
    <xf numFmtId="1" fontId="7" fillId="4" borderId="2" xfId="0" applyNumberFormat="1" applyFont="1" applyFill="1" applyBorder="1" applyAlignment="1" applyProtection="1">
      <alignment horizontal="center" vertical="center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1" fontId="7" fillId="5" borderId="17" xfId="0" applyNumberFormat="1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1" fontId="7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wrapText="1"/>
    </xf>
    <xf numFmtId="1" fontId="7" fillId="6" borderId="17" xfId="0" applyNumberFormat="1" applyFont="1" applyFill="1" applyBorder="1" applyAlignment="1" applyProtection="1">
      <alignment horizontal="center" vertical="center"/>
      <protection locked="0"/>
    </xf>
    <xf numFmtId="1" fontId="7" fillId="6" borderId="2" xfId="0" applyNumberFormat="1" applyFont="1" applyFill="1" applyBorder="1" applyAlignment="1" applyProtection="1">
      <alignment horizontal="center" vertical="center"/>
      <protection locked="0"/>
    </xf>
    <xf numFmtId="1" fontId="7" fillId="6" borderId="8" xfId="0" applyNumberFormat="1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 wrapText="1"/>
    </xf>
    <xf numFmtId="1" fontId="7" fillId="8" borderId="17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8" xfId="0" applyNumberFormat="1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 wrapText="1"/>
    </xf>
    <xf numFmtId="1" fontId="7" fillId="9" borderId="17" xfId="0" applyNumberFormat="1" applyFont="1" applyFill="1" applyBorder="1" applyAlignment="1" applyProtection="1">
      <alignment horizontal="center" vertical="center"/>
      <protection locked="0"/>
    </xf>
    <xf numFmtId="1" fontId="7" fillId="9" borderId="2" xfId="0" applyNumberFormat="1" applyFont="1" applyFill="1" applyBorder="1" applyAlignment="1" applyProtection="1">
      <alignment horizontal="center" vertical="center"/>
      <protection locked="0"/>
    </xf>
    <xf numFmtId="1" fontId="7" fillId="9" borderId="8" xfId="0" applyNumberFormat="1" applyFont="1" applyFill="1" applyBorder="1" applyAlignment="1" applyProtection="1">
      <alignment horizontal="center" vertical="center"/>
      <protection locked="0"/>
    </xf>
    <xf numFmtId="0" fontId="1" fillId="9" borderId="1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 wrapText="1"/>
    </xf>
    <xf numFmtId="1" fontId="7" fillId="10" borderId="17" xfId="0" applyNumberFormat="1" applyFont="1" applyFill="1" applyBorder="1" applyAlignment="1" applyProtection="1">
      <alignment horizontal="center" vertical="center"/>
      <protection locked="0"/>
    </xf>
    <xf numFmtId="1" fontId="7" fillId="10" borderId="2" xfId="0" applyNumberFormat="1" applyFont="1" applyFill="1" applyBorder="1" applyAlignment="1" applyProtection="1">
      <alignment horizontal="center" vertical="center"/>
      <protection locked="0"/>
    </xf>
    <xf numFmtId="1" fontId="7" fillId="10" borderId="8" xfId="0" applyNumberFormat="1" applyFont="1" applyFill="1" applyBorder="1" applyAlignment="1" applyProtection="1">
      <alignment horizontal="center" vertical="center"/>
      <protection locked="0"/>
    </xf>
    <xf numFmtId="0" fontId="1" fillId="10" borderId="17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7" fillId="11" borderId="24" xfId="0" applyNumberFormat="1" applyFont="1" applyFill="1" applyBorder="1" applyAlignment="1">
      <alignment horizontal="center" vertical="center"/>
    </xf>
    <xf numFmtId="1" fontId="7" fillId="11" borderId="23" xfId="0" applyNumberFormat="1" applyFont="1" applyFill="1" applyBorder="1" applyAlignment="1">
      <alignment horizontal="center" vertical="center"/>
    </xf>
    <xf numFmtId="1" fontId="7" fillId="11" borderId="3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2" borderId="49" xfId="0" applyFont="1" applyFill="1" applyBorder="1" applyAlignment="1" applyProtection="1">
      <alignment vertical="center"/>
      <protection locked="0"/>
    </xf>
    <xf numFmtId="0" fontId="9" fillId="0" borderId="49" xfId="0" applyFont="1" applyBorder="1" applyAlignment="1">
      <alignment horizontal="right" vertical="center"/>
    </xf>
    <xf numFmtId="0" fontId="6" fillId="2" borderId="50" xfId="0" applyFon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5" xfId="0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42"/>
  <sheetViews>
    <sheetView tabSelected="1" zoomScale="75" zoomScaleNormal="75" zoomScaleSheetLayoutView="50" workbookViewId="0">
      <pane ySplit="2" topLeftCell="A3" activePane="bottomLeft" state="frozenSplit"/>
      <selection activeCell="A3" sqref="A3"/>
      <selection pane="bottomLeft" activeCell="F3" sqref="F3"/>
    </sheetView>
  </sheetViews>
  <sheetFormatPr baseColWidth="10" defaultRowHeight="20.25" customHeight="1" x14ac:dyDescent="0.2"/>
  <cols>
    <col min="1" max="1" width="3.85546875" customWidth="1"/>
    <col min="2" max="2" width="44.5703125" customWidth="1"/>
    <col min="3" max="4" width="11" customWidth="1"/>
    <col min="5" max="5" width="12.7109375" customWidth="1"/>
    <col min="6" max="6" width="7.28515625" customWidth="1"/>
    <col min="7" max="7" width="6.85546875" customWidth="1"/>
    <col min="8" max="8" width="7" customWidth="1"/>
    <col min="9" max="9" width="6.85546875" customWidth="1"/>
    <col min="10" max="10" width="7.140625" customWidth="1"/>
    <col min="11" max="11" width="6.85546875" customWidth="1"/>
    <col min="12" max="12" width="8.42578125" customWidth="1"/>
    <col min="13" max="13" width="8.85546875" customWidth="1"/>
    <col min="14" max="14" width="9.42578125" customWidth="1"/>
    <col min="15" max="15" width="9" customWidth="1"/>
    <col min="16" max="16" width="8.42578125" customWidth="1"/>
    <col min="17" max="18" width="8.140625" customWidth="1"/>
  </cols>
  <sheetData>
    <row r="1" spans="1:20" s="2" customFormat="1" ht="20.25" customHeight="1" thickBot="1" x14ac:dyDescent="0.25">
      <c r="A1" s="150" t="s">
        <v>31</v>
      </c>
      <c r="B1" s="151"/>
      <c r="C1" s="143"/>
      <c r="D1" s="143"/>
      <c r="E1" s="143"/>
      <c r="F1" s="140" t="s">
        <v>30</v>
      </c>
      <c r="G1" s="141"/>
      <c r="H1" s="141"/>
      <c r="I1" s="141"/>
      <c r="J1" s="141"/>
      <c r="K1" s="142"/>
      <c r="L1" s="43"/>
      <c r="M1" s="125" t="s">
        <v>40</v>
      </c>
      <c r="N1" s="33" t="s">
        <v>9</v>
      </c>
      <c r="O1" s="140" t="s">
        <v>0</v>
      </c>
      <c r="P1" s="141"/>
      <c r="Q1" s="141"/>
      <c r="R1" s="135"/>
    </row>
    <row r="2" spans="1:20" s="1" customFormat="1" ht="46.5" customHeight="1" thickBot="1" x14ac:dyDescent="0.25">
      <c r="A2" s="7"/>
      <c r="B2" s="44" t="s">
        <v>35</v>
      </c>
      <c r="C2" s="9" t="s">
        <v>12</v>
      </c>
      <c r="D2" s="146" t="s">
        <v>37</v>
      </c>
      <c r="E2" s="147"/>
      <c r="F2" s="56" t="s">
        <v>3</v>
      </c>
      <c r="G2" s="64" t="s">
        <v>32</v>
      </c>
      <c r="H2" s="72" t="s">
        <v>4</v>
      </c>
      <c r="I2" s="80" t="s">
        <v>32</v>
      </c>
      <c r="J2" s="88" t="s">
        <v>5</v>
      </c>
      <c r="K2" s="96" t="s">
        <v>32</v>
      </c>
      <c r="L2" s="104" t="s">
        <v>33</v>
      </c>
      <c r="M2" s="112" t="s">
        <v>8</v>
      </c>
      <c r="N2" s="120" t="s">
        <v>11</v>
      </c>
      <c r="O2" s="45" t="s">
        <v>1</v>
      </c>
      <c r="P2" s="46" t="s">
        <v>34</v>
      </c>
      <c r="Q2" s="47" t="s">
        <v>6</v>
      </c>
      <c r="R2" s="48" t="s">
        <v>7</v>
      </c>
      <c r="S2" s="20" t="s">
        <v>12</v>
      </c>
    </row>
    <row r="3" spans="1:20" s="2" customFormat="1" ht="35.25" customHeight="1" x14ac:dyDescent="0.2">
      <c r="A3" s="10">
        <v>1</v>
      </c>
      <c r="B3" s="52"/>
      <c r="C3" s="11"/>
      <c r="D3" s="138"/>
      <c r="E3" s="139"/>
      <c r="F3" s="57"/>
      <c r="G3" s="65"/>
      <c r="H3" s="73"/>
      <c r="I3" s="81"/>
      <c r="J3" s="89"/>
      <c r="K3" s="97"/>
      <c r="L3" s="105"/>
      <c r="M3" s="113"/>
      <c r="N3" s="126">
        <f>F3-G3+H3-I3+J3-K3-L3+M3</f>
        <v>0</v>
      </c>
      <c r="O3" s="34"/>
      <c r="P3" s="35"/>
      <c r="Q3" s="36"/>
      <c r="R3" s="41">
        <f>SUM(O3:Q3)</f>
        <v>0</v>
      </c>
      <c r="S3" s="2" t="s">
        <v>13</v>
      </c>
    </row>
    <row r="4" spans="1:20" s="2" customFormat="1" ht="24.75" customHeight="1" x14ac:dyDescent="0.2">
      <c r="A4" s="12">
        <v>2</v>
      </c>
      <c r="B4" s="53"/>
      <c r="C4" s="11"/>
      <c r="D4" s="136"/>
      <c r="E4" s="137"/>
      <c r="F4" s="58"/>
      <c r="G4" s="66"/>
      <c r="H4" s="74"/>
      <c r="I4" s="82"/>
      <c r="J4" s="90"/>
      <c r="K4" s="98"/>
      <c r="L4" s="106"/>
      <c r="M4" s="114"/>
      <c r="N4" s="127">
        <f>F4-G4+H4-I4+J4-K4-L4+M4</f>
        <v>0</v>
      </c>
      <c r="O4" s="37"/>
      <c r="P4" s="13"/>
      <c r="Q4" s="38"/>
      <c r="R4" s="28">
        <f t="shared" ref="R4:R20" si="0">SUM(O4:Q4)</f>
        <v>0</v>
      </c>
      <c r="S4" s="2" t="s">
        <v>38</v>
      </c>
    </row>
    <row r="5" spans="1:20" s="2" customFormat="1" ht="24.75" customHeight="1" x14ac:dyDescent="0.2">
      <c r="A5" s="12">
        <v>3</v>
      </c>
      <c r="B5" s="53"/>
      <c r="C5" s="11"/>
      <c r="D5" s="136"/>
      <c r="E5" s="137"/>
      <c r="F5" s="58"/>
      <c r="G5" s="66"/>
      <c r="H5" s="74"/>
      <c r="I5" s="82"/>
      <c r="J5" s="90"/>
      <c r="K5" s="98"/>
      <c r="L5" s="106"/>
      <c r="M5" s="114"/>
      <c r="N5" s="127">
        <f>F5-G5+H5-I5+J5-K5-L5+M5</f>
        <v>0</v>
      </c>
      <c r="O5" s="37"/>
      <c r="P5" s="13"/>
      <c r="Q5" s="38"/>
      <c r="R5" s="28">
        <f t="shared" si="0"/>
        <v>0</v>
      </c>
      <c r="S5" s="2" t="s">
        <v>15</v>
      </c>
    </row>
    <row r="6" spans="1:20" s="2" customFormat="1" ht="24.75" customHeight="1" x14ac:dyDescent="0.2">
      <c r="A6" s="12">
        <v>4</v>
      </c>
      <c r="B6" s="53"/>
      <c r="C6" s="11"/>
      <c r="D6" s="136"/>
      <c r="E6" s="137"/>
      <c r="F6" s="58"/>
      <c r="G6" s="66"/>
      <c r="H6" s="74"/>
      <c r="I6" s="82"/>
      <c r="J6" s="90"/>
      <c r="K6" s="98"/>
      <c r="L6" s="106"/>
      <c r="M6" s="114"/>
      <c r="N6" s="127">
        <f>F6-G6+H6-I6+J6-K6-L6+M6</f>
        <v>0</v>
      </c>
      <c r="O6" s="37"/>
      <c r="P6" s="13"/>
      <c r="Q6" s="38"/>
      <c r="R6" s="28">
        <f t="shared" si="0"/>
        <v>0</v>
      </c>
      <c r="S6" s="2" t="s">
        <v>21</v>
      </c>
    </row>
    <row r="7" spans="1:20" s="2" customFormat="1" ht="24.75" customHeight="1" x14ac:dyDescent="0.2">
      <c r="A7" s="12">
        <v>5</v>
      </c>
      <c r="B7" s="53"/>
      <c r="C7" s="11"/>
      <c r="D7" s="136"/>
      <c r="E7" s="137"/>
      <c r="F7" s="58"/>
      <c r="G7" s="66"/>
      <c r="H7" s="74"/>
      <c r="I7" s="82"/>
      <c r="J7" s="90"/>
      <c r="K7" s="98"/>
      <c r="L7" s="106"/>
      <c r="M7" s="114"/>
      <c r="N7" s="127">
        <f>F7-G7+H7-I7+J7-K7-L7+M7</f>
        <v>0</v>
      </c>
      <c r="O7" s="37"/>
      <c r="P7" s="13"/>
      <c r="Q7" s="38"/>
      <c r="R7" s="28">
        <f t="shared" si="0"/>
        <v>0</v>
      </c>
      <c r="S7" s="2" t="s">
        <v>22</v>
      </c>
    </row>
    <row r="8" spans="1:20" s="2" customFormat="1" ht="24.75" customHeight="1" x14ac:dyDescent="0.2">
      <c r="A8" s="12">
        <v>6</v>
      </c>
      <c r="B8" s="53"/>
      <c r="C8" s="11"/>
      <c r="D8" s="136"/>
      <c r="E8" s="137"/>
      <c r="F8" s="58"/>
      <c r="G8" s="66"/>
      <c r="H8" s="74"/>
      <c r="I8" s="82"/>
      <c r="J8" s="90"/>
      <c r="K8" s="98"/>
      <c r="L8" s="106"/>
      <c r="M8" s="114"/>
      <c r="N8" s="127">
        <f>F8-G8+H8-I8+J8-K8-L8+M8</f>
        <v>0</v>
      </c>
      <c r="O8" s="37"/>
      <c r="P8" s="13"/>
      <c r="Q8" s="38"/>
      <c r="R8" s="28">
        <f t="shared" si="0"/>
        <v>0</v>
      </c>
      <c r="S8" s="2" t="s">
        <v>23</v>
      </c>
    </row>
    <row r="9" spans="1:20" s="2" customFormat="1" ht="24.75" customHeight="1" x14ac:dyDescent="0.2">
      <c r="A9" s="12">
        <v>7</v>
      </c>
      <c r="B9" s="54"/>
      <c r="C9" s="11"/>
      <c r="D9" s="136"/>
      <c r="E9" s="137"/>
      <c r="F9" s="58"/>
      <c r="G9" s="66"/>
      <c r="H9" s="74"/>
      <c r="I9" s="82"/>
      <c r="J9" s="90"/>
      <c r="K9" s="98"/>
      <c r="L9" s="106"/>
      <c r="M9" s="114"/>
      <c r="N9" s="127">
        <f>F9-G9+H9-I9+J9-K9-L9+M9</f>
        <v>0</v>
      </c>
      <c r="O9" s="37"/>
      <c r="P9" s="13"/>
      <c r="Q9" s="38"/>
      <c r="R9" s="28">
        <f t="shared" si="0"/>
        <v>0</v>
      </c>
      <c r="S9" s="2" t="s">
        <v>16</v>
      </c>
    </row>
    <row r="10" spans="1:20" s="2" customFormat="1" ht="24.75" customHeight="1" x14ac:dyDescent="0.2">
      <c r="A10" s="12">
        <v>8</v>
      </c>
      <c r="B10" s="53"/>
      <c r="C10" s="11"/>
      <c r="D10" s="136"/>
      <c r="E10" s="137"/>
      <c r="F10" s="58"/>
      <c r="G10" s="66"/>
      <c r="H10" s="74"/>
      <c r="I10" s="82"/>
      <c r="J10" s="90"/>
      <c r="K10" s="98"/>
      <c r="L10" s="106"/>
      <c r="M10" s="114"/>
      <c r="N10" s="127">
        <f>F10-G10+H10-I10+J10-K10-L10+M10</f>
        <v>0</v>
      </c>
      <c r="O10" s="37"/>
      <c r="P10" s="13"/>
      <c r="Q10" s="38"/>
      <c r="R10" s="28">
        <f t="shared" si="0"/>
        <v>0</v>
      </c>
      <c r="S10" s="2" t="s">
        <v>24</v>
      </c>
    </row>
    <row r="11" spans="1:20" s="2" customFormat="1" ht="24.75" customHeight="1" x14ac:dyDescent="0.2">
      <c r="A11" s="12">
        <v>9</v>
      </c>
      <c r="B11" s="53"/>
      <c r="C11" s="11"/>
      <c r="D11" s="136"/>
      <c r="E11" s="137"/>
      <c r="F11" s="58"/>
      <c r="G11" s="66"/>
      <c r="H11" s="74"/>
      <c r="I11" s="82"/>
      <c r="J11" s="90"/>
      <c r="K11" s="98"/>
      <c r="L11" s="106"/>
      <c r="M11" s="114"/>
      <c r="N11" s="127">
        <f>F11-G11+H11-I11+J11-K11-L11+M11</f>
        <v>0</v>
      </c>
      <c r="O11" s="37"/>
      <c r="P11" s="13"/>
      <c r="Q11" s="38"/>
      <c r="R11" s="28">
        <f t="shared" si="0"/>
        <v>0</v>
      </c>
      <c r="S11" s="2" t="s">
        <v>25</v>
      </c>
    </row>
    <row r="12" spans="1:20" s="2" customFormat="1" ht="24.75" customHeight="1" x14ac:dyDescent="0.2">
      <c r="A12" s="12">
        <v>10</v>
      </c>
      <c r="B12" s="53"/>
      <c r="C12" s="11"/>
      <c r="D12" s="136"/>
      <c r="E12" s="137"/>
      <c r="F12" s="58"/>
      <c r="G12" s="66"/>
      <c r="H12" s="74"/>
      <c r="I12" s="82"/>
      <c r="J12" s="90"/>
      <c r="K12" s="98"/>
      <c r="L12" s="106"/>
      <c r="M12" s="114"/>
      <c r="N12" s="127">
        <f>F12-G12+H12-I12+J12-K12-L12+M12</f>
        <v>0</v>
      </c>
      <c r="O12" s="37"/>
      <c r="P12" s="13"/>
      <c r="Q12" s="38"/>
      <c r="R12" s="28">
        <f t="shared" si="0"/>
        <v>0</v>
      </c>
      <c r="T12" s="19"/>
    </row>
    <row r="13" spans="1:20" s="2" customFormat="1" ht="24.75" customHeight="1" x14ac:dyDescent="0.2">
      <c r="A13" s="12">
        <v>11</v>
      </c>
      <c r="B13" s="53"/>
      <c r="C13" s="11"/>
      <c r="D13" s="136"/>
      <c r="E13" s="137"/>
      <c r="F13" s="58"/>
      <c r="G13" s="66"/>
      <c r="H13" s="74"/>
      <c r="I13" s="82"/>
      <c r="J13" s="90"/>
      <c r="K13" s="98"/>
      <c r="L13" s="106"/>
      <c r="M13" s="114"/>
      <c r="N13" s="127">
        <f>F13-G13+H13-I13+J13-K13-L13+M13</f>
        <v>0</v>
      </c>
      <c r="O13" s="37"/>
      <c r="P13" s="13"/>
      <c r="Q13" s="38"/>
      <c r="R13" s="28">
        <f t="shared" si="0"/>
        <v>0</v>
      </c>
    </row>
    <row r="14" spans="1:20" s="2" customFormat="1" ht="24.75" customHeight="1" x14ac:dyDescent="0.2">
      <c r="A14" s="12">
        <v>12</v>
      </c>
      <c r="B14" s="53"/>
      <c r="C14" s="11"/>
      <c r="D14" s="136"/>
      <c r="E14" s="137"/>
      <c r="F14" s="58"/>
      <c r="G14" s="66"/>
      <c r="H14" s="74"/>
      <c r="I14" s="82"/>
      <c r="J14" s="90"/>
      <c r="K14" s="98"/>
      <c r="L14" s="106"/>
      <c r="M14" s="114"/>
      <c r="N14" s="127">
        <f>F14-G14+H14-I14+J14-K14-L14+M14</f>
        <v>0</v>
      </c>
      <c r="O14" s="37"/>
      <c r="P14" s="13"/>
      <c r="Q14" s="38"/>
      <c r="R14" s="28">
        <f t="shared" si="0"/>
        <v>0</v>
      </c>
    </row>
    <row r="15" spans="1:20" s="2" customFormat="1" ht="28.5" customHeight="1" x14ac:dyDescent="0.2">
      <c r="A15" s="12">
        <v>13</v>
      </c>
      <c r="B15" s="55"/>
      <c r="C15" s="11"/>
      <c r="D15" s="136"/>
      <c r="E15" s="137"/>
      <c r="F15" s="58"/>
      <c r="G15" s="66"/>
      <c r="H15" s="74"/>
      <c r="I15" s="82"/>
      <c r="J15" s="90"/>
      <c r="K15" s="98"/>
      <c r="L15" s="106"/>
      <c r="M15" s="114"/>
      <c r="N15" s="127">
        <f>F15-G15+H15-I15+J15-K15-L15+M15</f>
        <v>0</v>
      </c>
      <c r="O15" s="37"/>
      <c r="P15" s="13"/>
      <c r="Q15" s="38"/>
      <c r="R15" s="28">
        <f t="shared" si="0"/>
        <v>0</v>
      </c>
    </row>
    <row r="16" spans="1:20" s="2" customFormat="1" ht="24.75" customHeight="1" x14ac:dyDescent="0.2">
      <c r="A16" s="12">
        <v>14</v>
      </c>
      <c r="B16" s="53"/>
      <c r="C16" s="11"/>
      <c r="D16" s="136"/>
      <c r="E16" s="137"/>
      <c r="F16" s="58"/>
      <c r="G16" s="66"/>
      <c r="H16" s="74"/>
      <c r="I16" s="82"/>
      <c r="J16" s="90"/>
      <c r="K16" s="98"/>
      <c r="L16" s="106"/>
      <c r="M16" s="114"/>
      <c r="N16" s="127">
        <f>F16-G16+H16-I16+J16-K16-L16+M16</f>
        <v>0</v>
      </c>
      <c r="O16" s="37"/>
      <c r="P16" s="13"/>
      <c r="Q16" s="38"/>
      <c r="R16" s="28">
        <f t="shared" si="0"/>
        <v>0</v>
      </c>
    </row>
    <row r="17" spans="1:18" s="2" customFormat="1" ht="24.75" customHeight="1" x14ac:dyDescent="0.2">
      <c r="A17" s="12">
        <v>15</v>
      </c>
      <c r="B17" s="53"/>
      <c r="C17" s="11"/>
      <c r="D17" s="136"/>
      <c r="E17" s="137"/>
      <c r="F17" s="58"/>
      <c r="G17" s="66"/>
      <c r="H17" s="74"/>
      <c r="I17" s="82"/>
      <c r="J17" s="90"/>
      <c r="K17" s="98"/>
      <c r="L17" s="106"/>
      <c r="M17" s="114"/>
      <c r="N17" s="127">
        <f>F17-G17+H17-I17+J17-K17-L17+M17</f>
        <v>0</v>
      </c>
      <c r="O17" s="37"/>
      <c r="P17" s="13"/>
      <c r="Q17" s="38"/>
      <c r="R17" s="28">
        <f t="shared" si="0"/>
        <v>0</v>
      </c>
    </row>
    <row r="18" spans="1:18" s="2" customFormat="1" ht="24.75" customHeight="1" x14ac:dyDescent="0.2">
      <c r="A18" s="12">
        <v>16</v>
      </c>
      <c r="B18" s="53"/>
      <c r="C18" s="11"/>
      <c r="D18" s="136"/>
      <c r="E18" s="137"/>
      <c r="F18" s="58"/>
      <c r="G18" s="66"/>
      <c r="H18" s="74"/>
      <c r="I18" s="82"/>
      <c r="J18" s="90"/>
      <c r="K18" s="98"/>
      <c r="L18" s="106"/>
      <c r="M18" s="114"/>
      <c r="N18" s="127">
        <f>F18-G18+H18-I18+J18-K18-L18+M18</f>
        <v>0</v>
      </c>
      <c r="O18" s="37"/>
      <c r="P18" s="13"/>
      <c r="Q18" s="38"/>
      <c r="R18" s="28">
        <f t="shared" si="0"/>
        <v>0</v>
      </c>
    </row>
    <row r="19" spans="1:18" s="2" customFormat="1" ht="24.75" customHeight="1" x14ac:dyDescent="0.2">
      <c r="A19" s="12">
        <v>17</v>
      </c>
      <c r="B19" s="53"/>
      <c r="C19" s="11"/>
      <c r="D19" s="136"/>
      <c r="E19" s="137"/>
      <c r="F19" s="58"/>
      <c r="G19" s="66"/>
      <c r="H19" s="74"/>
      <c r="I19" s="82"/>
      <c r="J19" s="90"/>
      <c r="K19" s="98"/>
      <c r="L19" s="106"/>
      <c r="M19" s="114"/>
      <c r="N19" s="127">
        <f>F19-G19+H19-I19+J19-K19-L19+M19</f>
        <v>0</v>
      </c>
      <c r="O19" s="37"/>
      <c r="P19" s="13"/>
      <c r="Q19" s="38"/>
      <c r="R19" s="28">
        <f t="shared" si="0"/>
        <v>0</v>
      </c>
    </row>
    <row r="20" spans="1:18" s="6" customFormat="1" ht="24.75" customHeight="1" thickBot="1" x14ac:dyDescent="0.25">
      <c r="A20" s="27">
        <v>18</v>
      </c>
      <c r="B20" s="54"/>
      <c r="C20" s="11"/>
      <c r="D20" s="148"/>
      <c r="E20" s="149"/>
      <c r="F20" s="59"/>
      <c r="G20" s="67"/>
      <c r="H20" s="75"/>
      <c r="I20" s="83"/>
      <c r="J20" s="91"/>
      <c r="K20" s="99"/>
      <c r="L20" s="107"/>
      <c r="M20" s="115"/>
      <c r="N20" s="128">
        <f>F20-G20+H20-I20+J20-K20-L20+M20</f>
        <v>0</v>
      </c>
      <c r="O20" s="39"/>
      <c r="P20" s="14"/>
      <c r="Q20" s="40"/>
      <c r="R20" s="42">
        <f t="shared" si="0"/>
        <v>0</v>
      </c>
    </row>
    <row r="21" spans="1:18" s="6" customFormat="1" ht="24.75" customHeight="1" x14ac:dyDescent="0.2">
      <c r="A21" s="152" t="s">
        <v>19</v>
      </c>
      <c r="B21" s="153"/>
      <c r="C21" s="49"/>
      <c r="D21" s="156"/>
      <c r="E21" s="157"/>
      <c r="F21" s="60">
        <f t="shared" ref="F21:R21" si="1">SUMIF($C$3:$C$20,"VS",F$3:F$20)</f>
        <v>0</v>
      </c>
      <c r="G21" s="68">
        <f t="shared" si="1"/>
        <v>0</v>
      </c>
      <c r="H21" s="76">
        <f t="shared" si="1"/>
        <v>0</v>
      </c>
      <c r="I21" s="84">
        <f t="shared" si="1"/>
        <v>0</v>
      </c>
      <c r="J21" s="92">
        <f t="shared" si="1"/>
        <v>0</v>
      </c>
      <c r="K21" s="100">
        <f t="shared" si="1"/>
        <v>0</v>
      </c>
      <c r="L21" s="108">
        <f t="shared" si="1"/>
        <v>0</v>
      </c>
      <c r="M21" s="116">
        <f t="shared" si="1"/>
        <v>0</v>
      </c>
      <c r="N21" s="121">
        <f t="shared" si="1"/>
        <v>0</v>
      </c>
      <c r="O21" s="24">
        <f t="shared" si="1"/>
        <v>0</v>
      </c>
      <c r="P21" s="25">
        <f t="shared" si="1"/>
        <v>0</v>
      </c>
      <c r="Q21" s="26">
        <f t="shared" si="1"/>
        <v>0</v>
      </c>
      <c r="R21" s="29">
        <f t="shared" si="1"/>
        <v>0</v>
      </c>
    </row>
    <row r="22" spans="1:18" s="2" customFormat="1" ht="24.75" customHeight="1" x14ac:dyDescent="0.2">
      <c r="A22" s="129" t="s">
        <v>39</v>
      </c>
      <c r="B22" s="130"/>
      <c r="C22" s="50"/>
      <c r="D22" s="154"/>
      <c r="E22" s="155"/>
      <c r="F22" s="61">
        <f t="shared" ref="F22:R22" si="2">SUMIF($C$3:$C$20,"MS",F$3:F$20)</f>
        <v>0</v>
      </c>
      <c r="G22" s="69">
        <f t="shared" si="2"/>
        <v>0</v>
      </c>
      <c r="H22" s="77">
        <f t="shared" si="2"/>
        <v>0</v>
      </c>
      <c r="I22" s="85">
        <f t="shared" si="2"/>
        <v>0</v>
      </c>
      <c r="J22" s="93">
        <f t="shared" si="2"/>
        <v>0</v>
      </c>
      <c r="K22" s="101">
        <f t="shared" si="2"/>
        <v>0</v>
      </c>
      <c r="L22" s="109">
        <f t="shared" si="2"/>
        <v>0</v>
      </c>
      <c r="M22" s="117">
        <f t="shared" si="2"/>
        <v>0</v>
      </c>
      <c r="N22" s="122">
        <f t="shared" si="2"/>
        <v>0</v>
      </c>
      <c r="O22" s="3">
        <f t="shared" si="2"/>
        <v>0</v>
      </c>
      <c r="P22" s="4">
        <f t="shared" si="2"/>
        <v>0</v>
      </c>
      <c r="Q22" s="5">
        <f t="shared" si="2"/>
        <v>0</v>
      </c>
      <c r="R22" s="30">
        <f t="shared" si="2"/>
        <v>0</v>
      </c>
    </row>
    <row r="23" spans="1:18" s="2" customFormat="1" ht="24.75" customHeight="1" x14ac:dyDescent="0.2">
      <c r="A23" s="129" t="s">
        <v>18</v>
      </c>
      <c r="B23" s="130"/>
      <c r="C23" s="50"/>
      <c r="D23" s="154"/>
      <c r="E23" s="155"/>
      <c r="F23" s="61">
        <f t="shared" ref="F23:R23" si="3">SUMIF($C$3:$C$20,"SO",F$3:F$20)</f>
        <v>0</v>
      </c>
      <c r="G23" s="69">
        <f t="shared" si="3"/>
        <v>0</v>
      </c>
      <c r="H23" s="77">
        <f t="shared" si="3"/>
        <v>0</v>
      </c>
      <c r="I23" s="85">
        <f t="shared" si="3"/>
        <v>0</v>
      </c>
      <c r="J23" s="93">
        <f t="shared" si="3"/>
        <v>0</v>
      </c>
      <c r="K23" s="101">
        <f t="shared" si="3"/>
        <v>0</v>
      </c>
      <c r="L23" s="109">
        <f t="shared" si="3"/>
        <v>0</v>
      </c>
      <c r="M23" s="117">
        <f t="shared" si="3"/>
        <v>0</v>
      </c>
      <c r="N23" s="122">
        <f t="shared" si="3"/>
        <v>0</v>
      </c>
      <c r="O23" s="3">
        <f t="shared" si="3"/>
        <v>0</v>
      </c>
      <c r="P23" s="4">
        <f t="shared" si="3"/>
        <v>0</v>
      </c>
      <c r="Q23" s="5">
        <f t="shared" si="3"/>
        <v>0</v>
      </c>
      <c r="R23" s="30">
        <f t="shared" si="3"/>
        <v>0</v>
      </c>
    </row>
    <row r="24" spans="1:18" s="2" customFormat="1" ht="24.75" customHeight="1" x14ac:dyDescent="0.2">
      <c r="A24" s="129" t="s">
        <v>26</v>
      </c>
      <c r="B24" s="130"/>
      <c r="C24" s="51"/>
      <c r="D24" s="154"/>
      <c r="E24" s="155"/>
      <c r="F24" s="62">
        <f t="shared" ref="F24:R24" si="4">SUMIF($C$3:$C$20,"PTS",F$3:F$20)</f>
        <v>0</v>
      </c>
      <c r="G24" s="70">
        <f t="shared" si="4"/>
        <v>0</v>
      </c>
      <c r="H24" s="78">
        <f t="shared" si="4"/>
        <v>0</v>
      </c>
      <c r="I24" s="86">
        <f t="shared" si="4"/>
        <v>0</v>
      </c>
      <c r="J24" s="94">
        <f t="shared" si="4"/>
        <v>0</v>
      </c>
      <c r="K24" s="102">
        <f t="shared" si="4"/>
        <v>0</v>
      </c>
      <c r="L24" s="110">
        <f t="shared" si="4"/>
        <v>0</v>
      </c>
      <c r="M24" s="118">
        <f t="shared" si="4"/>
        <v>0</v>
      </c>
      <c r="N24" s="123">
        <f t="shared" si="4"/>
        <v>0</v>
      </c>
      <c r="O24" s="16">
        <f t="shared" si="4"/>
        <v>0</v>
      </c>
      <c r="P24" s="17">
        <f t="shared" si="4"/>
        <v>0</v>
      </c>
      <c r="Q24" s="18">
        <f t="shared" si="4"/>
        <v>0</v>
      </c>
      <c r="R24" s="31">
        <f t="shared" si="4"/>
        <v>0</v>
      </c>
    </row>
    <row r="25" spans="1:18" s="2" customFormat="1" ht="24.75" customHeight="1" x14ac:dyDescent="0.2">
      <c r="A25" s="129" t="s">
        <v>17</v>
      </c>
      <c r="B25" s="130"/>
      <c r="C25" s="51"/>
      <c r="D25" s="154"/>
      <c r="E25" s="155"/>
      <c r="F25" s="62">
        <f t="shared" ref="F25:R25" si="5">SUMIF($C$3:$C$20,"BS",F$3:F$20)</f>
        <v>0</v>
      </c>
      <c r="G25" s="70">
        <f t="shared" si="5"/>
        <v>0</v>
      </c>
      <c r="H25" s="78">
        <f t="shared" si="5"/>
        <v>0</v>
      </c>
      <c r="I25" s="86">
        <f t="shared" si="5"/>
        <v>0</v>
      </c>
      <c r="J25" s="94">
        <f t="shared" si="5"/>
        <v>0</v>
      </c>
      <c r="K25" s="102">
        <f t="shared" si="5"/>
        <v>0</v>
      </c>
      <c r="L25" s="110">
        <f t="shared" si="5"/>
        <v>0</v>
      </c>
      <c r="M25" s="118">
        <f t="shared" si="5"/>
        <v>0</v>
      </c>
      <c r="N25" s="123">
        <f t="shared" si="5"/>
        <v>0</v>
      </c>
      <c r="O25" s="16">
        <f t="shared" si="5"/>
        <v>0</v>
      </c>
      <c r="P25" s="17">
        <f t="shared" si="5"/>
        <v>0</v>
      </c>
      <c r="Q25" s="18">
        <f t="shared" si="5"/>
        <v>0</v>
      </c>
      <c r="R25" s="31">
        <f t="shared" si="5"/>
        <v>0</v>
      </c>
    </row>
    <row r="26" spans="1:18" s="2" customFormat="1" ht="24.75" customHeight="1" x14ac:dyDescent="0.2">
      <c r="A26" s="129" t="s">
        <v>27</v>
      </c>
      <c r="B26" s="130"/>
      <c r="C26" s="51"/>
      <c r="D26" s="154"/>
      <c r="E26" s="155"/>
      <c r="F26" s="62">
        <f t="shared" ref="F26:R26" si="6">SUMIF($C$3:$C$20,"AHS",F$3:F$20)</f>
        <v>0</v>
      </c>
      <c r="G26" s="70">
        <f t="shared" si="6"/>
        <v>0</v>
      </c>
      <c r="H26" s="78">
        <f t="shared" si="6"/>
        <v>0</v>
      </c>
      <c r="I26" s="86">
        <f t="shared" si="6"/>
        <v>0</v>
      </c>
      <c r="J26" s="94">
        <f t="shared" si="6"/>
        <v>0</v>
      </c>
      <c r="K26" s="102">
        <f t="shared" si="6"/>
        <v>0</v>
      </c>
      <c r="L26" s="110">
        <f t="shared" si="6"/>
        <v>0</v>
      </c>
      <c r="M26" s="118">
        <f t="shared" si="6"/>
        <v>0</v>
      </c>
      <c r="N26" s="123">
        <f t="shared" si="6"/>
        <v>0</v>
      </c>
      <c r="O26" s="16">
        <f t="shared" si="6"/>
        <v>0</v>
      </c>
      <c r="P26" s="17">
        <f t="shared" si="6"/>
        <v>0</v>
      </c>
      <c r="Q26" s="18">
        <f t="shared" si="6"/>
        <v>0</v>
      </c>
      <c r="R26" s="31">
        <f t="shared" si="6"/>
        <v>0</v>
      </c>
    </row>
    <row r="27" spans="1:18" s="2" customFormat="1" ht="24.75" customHeight="1" x14ac:dyDescent="0.2">
      <c r="A27" s="129" t="s">
        <v>29</v>
      </c>
      <c r="B27" s="130"/>
      <c r="C27" s="51"/>
      <c r="D27" s="154"/>
      <c r="E27" s="155"/>
      <c r="F27" s="62">
        <f t="shared" ref="F27:R27" si="7">SUMIF($C$3:$C$20,"BHS",F$3:F$20)</f>
        <v>0</v>
      </c>
      <c r="G27" s="70">
        <f t="shared" si="7"/>
        <v>0</v>
      </c>
      <c r="H27" s="78">
        <f t="shared" si="7"/>
        <v>0</v>
      </c>
      <c r="I27" s="86">
        <f t="shared" si="7"/>
        <v>0</v>
      </c>
      <c r="J27" s="94">
        <f t="shared" si="7"/>
        <v>0</v>
      </c>
      <c r="K27" s="102">
        <f t="shared" si="7"/>
        <v>0</v>
      </c>
      <c r="L27" s="110">
        <f t="shared" si="7"/>
        <v>0</v>
      </c>
      <c r="M27" s="118">
        <f t="shared" si="7"/>
        <v>0</v>
      </c>
      <c r="N27" s="123">
        <f t="shared" si="7"/>
        <v>0</v>
      </c>
      <c r="O27" s="16">
        <f t="shared" si="7"/>
        <v>0</v>
      </c>
      <c r="P27" s="17">
        <f t="shared" si="7"/>
        <v>0</v>
      </c>
      <c r="Q27" s="18">
        <f t="shared" si="7"/>
        <v>0</v>
      </c>
      <c r="R27" s="31">
        <f t="shared" si="7"/>
        <v>0</v>
      </c>
    </row>
    <row r="28" spans="1:18" s="2" customFormat="1" ht="24.75" customHeight="1" x14ac:dyDescent="0.2">
      <c r="A28" s="129" t="s">
        <v>36</v>
      </c>
      <c r="B28" s="130"/>
      <c r="C28" s="51"/>
      <c r="D28" s="154"/>
      <c r="E28" s="155"/>
      <c r="F28" s="62">
        <f t="shared" ref="F28:R28" si="8">SUMIF($C$3:$C$20,"BMS",F$3:F$20)</f>
        <v>0</v>
      </c>
      <c r="G28" s="70">
        <f t="shared" si="8"/>
        <v>0</v>
      </c>
      <c r="H28" s="78">
        <f t="shared" si="8"/>
        <v>0</v>
      </c>
      <c r="I28" s="86">
        <f t="shared" si="8"/>
        <v>0</v>
      </c>
      <c r="J28" s="94">
        <f t="shared" si="8"/>
        <v>0</v>
      </c>
      <c r="K28" s="102">
        <f t="shared" si="8"/>
        <v>0</v>
      </c>
      <c r="L28" s="110">
        <f t="shared" si="8"/>
        <v>0</v>
      </c>
      <c r="M28" s="118">
        <f t="shared" si="8"/>
        <v>0</v>
      </c>
      <c r="N28" s="123">
        <f t="shared" si="8"/>
        <v>0</v>
      </c>
      <c r="O28" s="16">
        <f t="shared" si="8"/>
        <v>0</v>
      </c>
      <c r="P28" s="17">
        <f t="shared" si="8"/>
        <v>0</v>
      </c>
      <c r="Q28" s="18">
        <f t="shared" si="8"/>
        <v>0</v>
      </c>
      <c r="R28" s="31">
        <f t="shared" si="8"/>
        <v>0</v>
      </c>
    </row>
    <row r="29" spans="1:18" s="6" customFormat="1" ht="24.75" customHeight="1" thickBot="1" x14ac:dyDescent="0.25">
      <c r="A29" s="131" t="s">
        <v>28</v>
      </c>
      <c r="B29" s="132"/>
      <c r="C29" s="51"/>
      <c r="D29" s="160"/>
      <c r="E29" s="161"/>
      <c r="F29" s="62">
        <f t="shared" ref="F29:R29" si="9">SUMIF($C$3:$C$20,"LWS",F$3:F$20)</f>
        <v>0</v>
      </c>
      <c r="G29" s="70">
        <f t="shared" si="9"/>
        <v>0</v>
      </c>
      <c r="H29" s="78">
        <f t="shared" si="9"/>
        <v>0</v>
      </c>
      <c r="I29" s="86">
        <f t="shared" si="9"/>
        <v>0</v>
      </c>
      <c r="J29" s="94">
        <f t="shared" si="9"/>
        <v>0</v>
      </c>
      <c r="K29" s="102">
        <f t="shared" si="9"/>
        <v>0</v>
      </c>
      <c r="L29" s="110">
        <f t="shared" si="9"/>
        <v>0</v>
      </c>
      <c r="M29" s="118">
        <f t="shared" si="9"/>
        <v>0</v>
      </c>
      <c r="N29" s="123">
        <f t="shared" si="9"/>
        <v>0</v>
      </c>
      <c r="O29" s="16">
        <f t="shared" si="9"/>
        <v>0</v>
      </c>
      <c r="P29" s="17">
        <f t="shared" si="9"/>
        <v>0</v>
      </c>
      <c r="Q29" s="18">
        <f t="shared" si="9"/>
        <v>0</v>
      </c>
      <c r="R29" s="31">
        <f t="shared" si="9"/>
        <v>0</v>
      </c>
    </row>
    <row r="30" spans="1:18" s="6" customFormat="1" ht="24.75" customHeight="1" thickTop="1" thickBot="1" x14ac:dyDescent="0.25">
      <c r="A30" s="133" t="s">
        <v>2</v>
      </c>
      <c r="B30" s="134"/>
      <c r="C30" s="22">
        <f>SUM(C21:C29)</f>
        <v>0</v>
      </c>
      <c r="D30" s="158"/>
      <c r="E30" s="159"/>
      <c r="F30" s="63">
        <f t="shared" ref="F30:R30" si="10">SUM(F21:F29)</f>
        <v>0</v>
      </c>
      <c r="G30" s="71">
        <f t="shared" si="10"/>
        <v>0</v>
      </c>
      <c r="H30" s="79">
        <f t="shared" si="10"/>
        <v>0</v>
      </c>
      <c r="I30" s="87">
        <f t="shared" si="10"/>
        <v>0</v>
      </c>
      <c r="J30" s="95">
        <f t="shared" si="10"/>
        <v>0</v>
      </c>
      <c r="K30" s="103">
        <f t="shared" si="10"/>
        <v>0</v>
      </c>
      <c r="L30" s="111">
        <f t="shared" si="10"/>
        <v>0</v>
      </c>
      <c r="M30" s="119">
        <f t="shared" si="10"/>
        <v>0</v>
      </c>
      <c r="N30" s="124">
        <f t="shared" si="10"/>
        <v>0</v>
      </c>
      <c r="O30" s="21">
        <f t="shared" si="10"/>
        <v>0</v>
      </c>
      <c r="P30" s="22">
        <f t="shared" si="10"/>
        <v>0</v>
      </c>
      <c r="Q30" s="23">
        <f t="shared" si="10"/>
        <v>0</v>
      </c>
      <c r="R30" s="32">
        <f t="shared" si="10"/>
        <v>0</v>
      </c>
    </row>
    <row r="31" spans="1:18" s="2" customFormat="1" ht="24.75" customHeight="1" thickBot="1" x14ac:dyDescent="0.25">
      <c r="A31" s="15" t="s">
        <v>20</v>
      </c>
      <c r="B31" s="144" t="s">
        <v>10</v>
      </c>
      <c r="C31" s="144"/>
      <c r="D31" s="144"/>
      <c r="E31" s="144"/>
      <c r="F31" s="143"/>
      <c r="G31" s="143"/>
      <c r="H31" s="143"/>
      <c r="I31" s="143"/>
      <c r="J31" s="143"/>
      <c r="K31" s="143"/>
      <c r="L31" s="143"/>
      <c r="M31" s="143"/>
      <c r="N31" s="144"/>
      <c r="O31" s="144"/>
      <c r="P31" s="143"/>
      <c r="Q31" s="143"/>
      <c r="R31" s="145"/>
    </row>
    <row r="39" spans="2:2" ht="20.25" customHeight="1" x14ac:dyDescent="0.2">
      <c r="B39" s="8" t="s">
        <v>14</v>
      </c>
    </row>
    <row r="40" spans="2:2" ht="20.25" customHeight="1" x14ac:dyDescent="0.2">
      <c r="B40" s="8"/>
    </row>
    <row r="41" spans="2:2" ht="20.25" customHeight="1" x14ac:dyDescent="0.2">
      <c r="B41" s="8"/>
    </row>
    <row r="42" spans="2:2" ht="20.25" customHeight="1" x14ac:dyDescent="0.2">
      <c r="B42" s="8"/>
    </row>
  </sheetData>
  <sheetProtection sheet="1" objects="1" scenarios="1" selectLockedCells="1"/>
  <mergeCells count="47">
    <mergeCell ref="D27:E27"/>
    <mergeCell ref="D28:E28"/>
    <mergeCell ref="D21:E21"/>
    <mergeCell ref="D30:E30"/>
    <mergeCell ref="D23:E23"/>
    <mergeCell ref="D24:E24"/>
    <mergeCell ref="D25:E25"/>
    <mergeCell ref="D26:E26"/>
    <mergeCell ref="D29:E29"/>
    <mergeCell ref="O1:R1"/>
    <mergeCell ref="C1:E1"/>
    <mergeCell ref="B31:E31"/>
    <mergeCell ref="F31:M31"/>
    <mergeCell ref="N31:O31"/>
    <mergeCell ref="P31:R31"/>
    <mergeCell ref="D2:E2"/>
    <mergeCell ref="D18:E18"/>
    <mergeCell ref="D19:E19"/>
    <mergeCell ref="D20:E20"/>
    <mergeCell ref="A1:B1"/>
    <mergeCell ref="A21:B21"/>
    <mergeCell ref="A22:B22"/>
    <mergeCell ref="D16:E16"/>
    <mergeCell ref="D17:E17"/>
    <mergeCell ref="D22:E22"/>
    <mergeCell ref="D10:E10"/>
    <mergeCell ref="D11:E11"/>
    <mergeCell ref="D12:E12"/>
    <mergeCell ref="A23:B23"/>
    <mergeCell ref="F1:K1"/>
    <mergeCell ref="D13:E13"/>
    <mergeCell ref="D14:E14"/>
    <mergeCell ref="D15:E15"/>
    <mergeCell ref="D6:E6"/>
    <mergeCell ref="D7:E7"/>
    <mergeCell ref="D8:E8"/>
    <mergeCell ref="D9:E9"/>
    <mergeCell ref="D3:E3"/>
    <mergeCell ref="D4:E4"/>
    <mergeCell ref="D5:E5"/>
    <mergeCell ref="A28:B28"/>
    <mergeCell ref="A29:B29"/>
    <mergeCell ref="A30:B30"/>
    <mergeCell ref="A24:B24"/>
    <mergeCell ref="A25:B25"/>
    <mergeCell ref="A26:B26"/>
    <mergeCell ref="A27:B27"/>
  </mergeCells>
  <phoneticPr fontId="2" type="noConversion"/>
  <dataValidations xWindow="311" yWindow="442" count="5">
    <dataValidation type="list" allowBlank="1" showInputMessage="1" showErrorMessage="1" errorTitle="Bitte gültige Schulart eingeben" promptTitle="Schulart" prompt="VS, HS, SO, PTS,AHS, BHS, LWS,BMS" sqref="C4:C20">
      <formula1>$S$3:$S$11</formula1>
    </dataValidation>
    <dataValidation type="whole" errorStyle="information" operator="greaterThanOrEqual" allowBlank="1" showErrorMessage="1" error="Bitte nur Zahlen eingeben oder leer lassen!" sqref="F3:M20">
      <formula1>0</formula1>
    </dataValidation>
    <dataValidation allowBlank="1" showInputMessage="1" showErrorMessage="1" prompt="&quot;U&quot; für Unterricht dort; wenn kein Unterricht, dann &quot;bei  VS/HS...&quot;" sqref="D3:E20"/>
    <dataValidation allowBlank="1" showInputMessage="1" showErrorMessage="1" prompt="Bitte Anzahl der jeweiligen Schulen eingeben." sqref="C21:C29"/>
    <dataValidation type="list" allowBlank="1" showInputMessage="1" showErrorMessage="1" errorTitle="Bitte gültige Schulart eingeben" promptTitle="Schulart" prompt="VS, MS, SO, PTS,BS, AHS, BHS, BMS, LWS" sqref="C3">
      <formula1>$S$3:$S$11</formula1>
    </dataValidation>
  </dataValidations>
  <printOptions horizontalCentered="1"/>
  <pageMargins left="0.19685039370078741" right="0.19685039370078741" top="0.6692913385826772" bottom="0.19685039370078741" header="0.23622047244094491" footer="0.11811023622047245"/>
  <pageSetup paperSize="9" scale="68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42"/>
  <sheetViews>
    <sheetView zoomScale="75" zoomScaleNormal="75" zoomScaleSheetLayoutView="50" workbookViewId="0">
      <pane ySplit="2" topLeftCell="A3" activePane="bottomLeft" state="frozenSplit"/>
      <selection activeCell="A3" sqref="A3"/>
      <selection pane="bottomLeft" activeCell="C1" sqref="C1:E1"/>
    </sheetView>
  </sheetViews>
  <sheetFormatPr baseColWidth="10" defaultRowHeight="20.25" customHeight="1" x14ac:dyDescent="0.2"/>
  <cols>
    <col min="1" max="1" width="3.85546875" customWidth="1"/>
    <col min="2" max="2" width="44.5703125" customWidth="1"/>
    <col min="3" max="4" width="11" customWidth="1"/>
    <col min="5" max="5" width="12.7109375" customWidth="1"/>
    <col min="6" max="6" width="7.28515625" customWidth="1"/>
    <col min="7" max="7" width="6.85546875" customWidth="1"/>
    <col min="8" max="8" width="7" customWidth="1"/>
    <col min="9" max="9" width="6.85546875" customWidth="1"/>
    <col min="10" max="10" width="7.140625" customWidth="1"/>
    <col min="11" max="11" width="6.85546875" customWidth="1"/>
    <col min="12" max="12" width="8.42578125" customWidth="1"/>
    <col min="13" max="13" width="8.85546875" customWidth="1"/>
    <col min="14" max="14" width="9.42578125" customWidth="1"/>
    <col min="15" max="15" width="9" customWidth="1"/>
    <col min="16" max="16" width="8.42578125" customWidth="1"/>
    <col min="17" max="18" width="8.140625" customWidth="1"/>
  </cols>
  <sheetData>
    <row r="1" spans="1:20" s="2" customFormat="1" ht="20.25" customHeight="1" thickBot="1" x14ac:dyDescent="0.25">
      <c r="A1" s="150" t="s">
        <v>31</v>
      </c>
      <c r="B1" s="151"/>
      <c r="C1" s="143"/>
      <c r="D1" s="143"/>
      <c r="E1" s="143"/>
      <c r="F1" s="140" t="s">
        <v>30</v>
      </c>
      <c r="G1" s="141"/>
      <c r="H1" s="141"/>
      <c r="I1" s="141"/>
      <c r="J1" s="141"/>
      <c r="K1" s="142"/>
      <c r="L1" s="43"/>
      <c r="M1" s="125" t="s">
        <v>40</v>
      </c>
      <c r="N1" s="33" t="s">
        <v>9</v>
      </c>
      <c r="O1" s="140" t="s">
        <v>0</v>
      </c>
      <c r="P1" s="141"/>
      <c r="Q1" s="141"/>
      <c r="R1" s="135"/>
    </row>
    <row r="2" spans="1:20" s="1" customFormat="1" ht="46.5" customHeight="1" thickBot="1" x14ac:dyDescent="0.25">
      <c r="A2" s="7"/>
      <c r="B2" s="44" t="s">
        <v>35</v>
      </c>
      <c r="C2" s="9" t="s">
        <v>12</v>
      </c>
      <c r="D2" s="146" t="s">
        <v>37</v>
      </c>
      <c r="E2" s="147"/>
      <c r="F2" s="56" t="s">
        <v>3</v>
      </c>
      <c r="G2" s="64" t="s">
        <v>32</v>
      </c>
      <c r="H2" s="72" t="s">
        <v>4</v>
      </c>
      <c r="I2" s="80" t="s">
        <v>32</v>
      </c>
      <c r="J2" s="88" t="s">
        <v>5</v>
      </c>
      <c r="K2" s="96" t="s">
        <v>32</v>
      </c>
      <c r="L2" s="104" t="s">
        <v>33</v>
      </c>
      <c r="M2" s="112" t="s">
        <v>8</v>
      </c>
      <c r="N2" s="120" t="s">
        <v>11</v>
      </c>
      <c r="O2" s="45" t="s">
        <v>1</v>
      </c>
      <c r="P2" s="46" t="s">
        <v>34</v>
      </c>
      <c r="Q2" s="47" t="s">
        <v>6</v>
      </c>
      <c r="R2" s="48" t="s">
        <v>7</v>
      </c>
      <c r="S2" s="20" t="s">
        <v>12</v>
      </c>
    </row>
    <row r="3" spans="1:20" s="2" customFormat="1" ht="35.25" customHeight="1" x14ac:dyDescent="0.2">
      <c r="A3" s="10">
        <v>1</v>
      </c>
      <c r="B3" s="52"/>
      <c r="C3" s="11"/>
      <c r="D3" s="138"/>
      <c r="E3" s="139"/>
      <c r="F3" s="57"/>
      <c r="G3" s="65"/>
      <c r="H3" s="73"/>
      <c r="I3" s="81"/>
      <c r="J3" s="89"/>
      <c r="K3" s="97"/>
      <c r="L3" s="105"/>
      <c r="M3" s="113"/>
      <c r="N3" s="126">
        <f>F3-G3+H3-I3+J3-K3-L3+M3</f>
        <v>0</v>
      </c>
      <c r="O3" s="34"/>
      <c r="P3" s="35"/>
      <c r="Q3" s="36"/>
      <c r="R3" s="41">
        <f>SUM(O3:Q3)</f>
        <v>0</v>
      </c>
      <c r="S3" s="2" t="s">
        <v>13</v>
      </c>
    </row>
    <row r="4" spans="1:20" s="2" customFormat="1" ht="24.75" customHeight="1" x14ac:dyDescent="0.2">
      <c r="A4" s="12">
        <v>2</v>
      </c>
      <c r="B4" s="53"/>
      <c r="C4" s="11"/>
      <c r="D4" s="136"/>
      <c r="E4" s="137"/>
      <c r="F4" s="58"/>
      <c r="G4" s="66"/>
      <c r="H4" s="74"/>
      <c r="I4" s="82"/>
      <c r="J4" s="90"/>
      <c r="K4" s="98"/>
      <c r="L4" s="106"/>
      <c r="M4" s="114"/>
      <c r="N4" s="127">
        <f>F4-G4+H4-I4+J4-K4-L4+M4</f>
        <v>0</v>
      </c>
      <c r="O4" s="37"/>
      <c r="P4" s="13"/>
      <c r="Q4" s="38"/>
      <c r="R4" s="28">
        <f t="shared" ref="R4:R20" si="0">SUM(O4:Q4)</f>
        <v>0</v>
      </c>
      <c r="S4" s="2" t="s">
        <v>38</v>
      </c>
    </row>
    <row r="5" spans="1:20" s="2" customFormat="1" ht="24.75" customHeight="1" x14ac:dyDescent="0.2">
      <c r="A5" s="12">
        <v>3</v>
      </c>
      <c r="B5" s="53"/>
      <c r="C5" s="11"/>
      <c r="D5" s="136"/>
      <c r="E5" s="137"/>
      <c r="F5" s="58"/>
      <c r="G5" s="66"/>
      <c r="H5" s="74"/>
      <c r="I5" s="82"/>
      <c r="J5" s="90"/>
      <c r="K5" s="98"/>
      <c r="L5" s="106"/>
      <c r="M5" s="114"/>
      <c r="N5" s="127">
        <f>F5-G5+H5-I5+J5-K5-L5+M5</f>
        <v>0</v>
      </c>
      <c r="O5" s="37"/>
      <c r="P5" s="13"/>
      <c r="Q5" s="38"/>
      <c r="R5" s="28">
        <f t="shared" si="0"/>
        <v>0</v>
      </c>
      <c r="S5" s="2" t="s">
        <v>15</v>
      </c>
    </row>
    <row r="6" spans="1:20" s="2" customFormat="1" ht="24.75" customHeight="1" x14ac:dyDescent="0.2">
      <c r="A6" s="12">
        <v>4</v>
      </c>
      <c r="B6" s="53"/>
      <c r="C6" s="11"/>
      <c r="D6" s="136"/>
      <c r="E6" s="137"/>
      <c r="F6" s="58"/>
      <c r="G6" s="66"/>
      <c r="H6" s="74"/>
      <c r="I6" s="82"/>
      <c r="J6" s="90"/>
      <c r="K6" s="98"/>
      <c r="L6" s="106"/>
      <c r="M6" s="114"/>
      <c r="N6" s="127">
        <f>F6-G6+H6-I6+J6-K6-L6+M6</f>
        <v>0</v>
      </c>
      <c r="O6" s="37"/>
      <c r="P6" s="13"/>
      <c r="Q6" s="38"/>
      <c r="R6" s="28">
        <f t="shared" si="0"/>
        <v>0</v>
      </c>
      <c r="S6" s="2" t="s">
        <v>21</v>
      </c>
    </row>
    <row r="7" spans="1:20" s="2" customFormat="1" ht="24.75" customHeight="1" x14ac:dyDescent="0.2">
      <c r="A7" s="12">
        <v>5</v>
      </c>
      <c r="B7" s="53"/>
      <c r="C7" s="11"/>
      <c r="D7" s="136"/>
      <c r="E7" s="137"/>
      <c r="F7" s="58"/>
      <c r="G7" s="66"/>
      <c r="H7" s="74"/>
      <c r="I7" s="82"/>
      <c r="J7" s="90"/>
      <c r="K7" s="98"/>
      <c r="L7" s="106"/>
      <c r="M7" s="114"/>
      <c r="N7" s="127">
        <f>F7-G7+H7-I7+J7-K7-L7+M7</f>
        <v>0</v>
      </c>
      <c r="O7" s="37"/>
      <c r="P7" s="13"/>
      <c r="Q7" s="38"/>
      <c r="R7" s="28">
        <f t="shared" si="0"/>
        <v>0</v>
      </c>
      <c r="S7" s="2" t="s">
        <v>22</v>
      </c>
    </row>
    <row r="8" spans="1:20" s="2" customFormat="1" ht="24.75" customHeight="1" x14ac:dyDescent="0.2">
      <c r="A8" s="12">
        <v>6</v>
      </c>
      <c r="B8" s="53"/>
      <c r="C8" s="11"/>
      <c r="D8" s="136"/>
      <c r="E8" s="137"/>
      <c r="F8" s="58"/>
      <c r="G8" s="66"/>
      <c r="H8" s="74"/>
      <c r="I8" s="82"/>
      <c r="J8" s="90"/>
      <c r="K8" s="98"/>
      <c r="L8" s="106"/>
      <c r="M8" s="114"/>
      <c r="N8" s="127">
        <f>F8-G8+H8-I8+J8-K8-L8+M8</f>
        <v>0</v>
      </c>
      <c r="O8" s="37"/>
      <c r="P8" s="13"/>
      <c r="Q8" s="38"/>
      <c r="R8" s="28">
        <f t="shared" si="0"/>
        <v>0</v>
      </c>
      <c r="S8" s="2" t="s">
        <v>23</v>
      </c>
    </row>
    <row r="9" spans="1:20" s="2" customFormat="1" ht="24.75" customHeight="1" x14ac:dyDescent="0.2">
      <c r="A9" s="12">
        <v>7</v>
      </c>
      <c r="B9" s="54"/>
      <c r="C9" s="11"/>
      <c r="D9" s="136"/>
      <c r="E9" s="137"/>
      <c r="F9" s="58"/>
      <c r="G9" s="66"/>
      <c r="H9" s="74"/>
      <c r="I9" s="82"/>
      <c r="J9" s="90"/>
      <c r="K9" s="98"/>
      <c r="L9" s="106"/>
      <c r="M9" s="114"/>
      <c r="N9" s="127">
        <f>F9-G9+H9-I9+J9-K9-L9+M9</f>
        <v>0</v>
      </c>
      <c r="O9" s="37"/>
      <c r="P9" s="13"/>
      <c r="Q9" s="38"/>
      <c r="R9" s="28">
        <f t="shared" si="0"/>
        <v>0</v>
      </c>
      <c r="S9" s="2" t="s">
        <v>16</v>
      </c>
    </row>
    <row r="10" spans="1:20" s="2" customFormat="1" ht="24.75" customHeight="1" x14ac:dyDescent="0.2">
      <c r="A10" s="12">
        <v>8</v>
      </c>
      <c r="B10" s="53"/>
      <c r="C10" s="11"/>
      <c r="D10" s="136"/>
      <c r="E10" s="137"/>
      <c r="F10" s="58"/>
      <c r="G10" s="66"/>
      <c r="H10" s="74"/>
      <c r="I10" s="82"/>
      <c r="J10" s="90"/>
      <c r="K10" s="98"/>
      <c r="L10" s="106"/>
      <c r="M10" s="114"/>
      <c r="N10" s="127">
        <f>F10-G10+H10-I10+J10-K10-L10+M10</f>
        <v>0</v>
      </c>
      <c r="O10" s="37"/>
      <c r="P10" s="13"/>
      <c r="Q10" s="38"/>
      <c r="R10" s="28">
        <f t="shared" si="0"/>
        <v>0</v>
      </c>
      <c r="S10" s="2" t="s">
        <v>24</v>
      </c>
    </row>
    <row r="11" spans="1:20" s="2" customFormat="1" ht="24.75" customHeight="1" x14ac:dyDescent="0.2">
      <c r="A11" s="12">
        <v>9</v>
      </c>
      <c r="B11" s="53"/>
      <c r="C11" s="11"/>
      <c r="D11" s="136"/>
      <c r="E11" s="137"/>
      <c r="F11" s="58"/>
      <c r="G11" s="66"/>
      <c r="H11" s="74"/>
      <c r="I11" s="82"/>
      <c r="J11" s="90"/>
      <c r="K11" s="98"/>
      <c r="L11" s="106"/>
      <c r="M11" s="114"/>
      <c r="N11" s="127">
        <f>F11-G11+H11-I11+J11-K11-L11+M11</f>
        <v>0</v>
      </c>
      <c r="O11" s="37"/>
      <c r="P11" s="13"/>
      <c r="Q11" s="38"/>
      <c r="R11" s="28">
        <f t="shared" si="0"/>
        <v>0</v>
      </c>
      <c r="S11" s="2" t="s">
        <v>25</v>
      </c>
    </row>
    <row r="12" spans="1:20" s="2" customFormat="1" ht="24.75" customHeight="1" x14ac:dyDescent="0.2">
      <c r="A12" s="12">
        <v>10</v>
      </c>
      <c r="B12" s="53"/>
      <c r="C12" s="11"/>
      <c r="D12" s="136"/>
      <c r="E12" s="137"/>
      <c r="F12" s="58"/>
      <c r="G12" s="66"/>
      <c r="H12" s="74"/>
      <c r="I12" s="82"/>
      <c r="J12" s="90"/>
      <c r="K12" s="98"/>
      <c r="L12" s="106"/>
      <c r="M12" s="114"/>
      <c r="N12" s="127">
        <f>F12-G12+H12-I12+J12-K12-L12+M12</f>
        <v>0</v>
      </c>
      <c r="O12" s="37"/>
      <c r="P12" s="13"/>
      <c r="Q12" s="38"/>
      <c r="R12" s="28">
        <f t="shared" si="0"/>
        <v>0</v>
      </c>
      <c r="T12" s="19"/>
    </row>
    <row r="13" spans="1:20" s="2" customFormat="1" ht="24.75" customHeight="1" x14ac:dyDescent="0.2">
      <c r="A13" s="12">
        <v>11</v>
      </c>
      <c r="B13" s="53"/>
      <c r="C13" s="11"/>
      <c r="D13" s="136"/>
      <c r="E13" s="137"/>
      <c r="F13" s="58"/>
      <c r="G13" s="66"/>
      <c r="H13" s="74"/>
      <c r="I13" s="82"/>
      <c r="J13" s="90"/>
      <c r="K13" s="98"/>
      <c r="L13" s="106"/>
      <c r="M13" s="114"/>
      <c r="N13" s="127">
        <f>F13-G13+H13-I13+J13-K13-L13+M13</f>
        <v>0</v>
      </c>
      <c r="O13" s="37"/>
      <c r="P13" s="13"/>
      <c r="Q13" s="38"/>
      <c r="R13" s="28">
        <f t="shared" si="0"/>
        <v>0</v>
      </c>
    </row>
    <row r="14" spans="1:20" s="2" customFormat="1" ht="24.75" customHeight="1" x14ac:dyDescent="0.2">
      <c r="A14" s="12">
        <v>12</v>
      </c>
      <c r="B14" s="53"/>
      <c r="C14" s="11"/>
      <c r="D14" s="136"/>
      <c r="E14" s="137"/>
      <c r="F14" s="58"/>
      <c r="G14" s="66"/>
      <c r="H14" s="74"/>
      <c r="I14" s="82"/>
      <c r="J14" s="90"/>
      <c r="K14" s="98"/>
      <c r="L14" s="106"/>
      <c r="M14" s="114"/>
      <c r="N14" s="127">
        <f>F14-G14+H14-I14+J14-K14-L14+M14</f>
        <v>0</v>
      </c>
      <c r="O14" s="37"/>
      <c r="P14" s="13"/>
      <c r="Q14" s="38"/>
      <c r="R14" s="28">
        <f t="shared" si="0"/>
        <v>0</v>
      </c>
    </row>
    <row r="15" spans="1:20" s="2" customFormat="1" ht="28.5" customHeight="1" x14ac:dyDescent="0.2">
      <c r="A15" s="12">
        <v>13</v>
      </c>
      <c r="B15" s="55"/>
      <c r="C15" s="11"/>
      <c r="D15" s="136"/>
      <c r="E15" s="137"/>
      <c r="F15" s="58"/>
      <c r="G15" s="66"/>
      <c r="H15" s="74"/>
      <c r="I15" s="82"/>
      <c r="J15" s="90"/>
      <c r="K15" s="98"/>
      <c r="L15" s="106"/>
      <c r="M15" s="114"/>
      <c r="N15" s="127">
        <f>F15-G15+H15-I15+J15-K15-L15+M15</f>
        <v>0</v>
      </c>
      <c r="O15" s="37"/>
      <c r="P15" s="13"/>
      <c r="Q15" s="38"/>
      <c r="R15" s="28">
        <f t="shared" si="0"/>
        <v>0</v>
      </c>
    </row>
    <row r="16" spans="1:20" s="2" customFormat="1" ht="24.75" customHeight="1" x14ac:dyDescent="0.2">
      <c r="A16" s="12">
        <v>14</v>
      </c>
      <c r="B16" s="53"/>
      <c r="C16" s="11"/>
      <c r="D16" s="136"/>
      <c r="E16" s="137"/>
      <c r="F16" s="58"/>
      <c r="G16" s="66"/>
      <c r="H16" s="74"/>
      <c r="I16" s="82"/>
      <c r="J16" s="90"/>
      <c r="K16" s="98"/>
      <c r="L16" s="106"/>
      <c r="M16" s="114"/>
      <c r="N16" s="127">
        <f>F16-G16+H16-I16+J16-K16-L16+M16</f>
        <v>0</v>
      </c>
      <c r="O16" s="37"/>
      <c r="P16" s="13"/>
      <c r="Q16" s="38"/>
      <c r="R16" s="28">
        <f t="shared" si="0"/>
        <v>0</v>
      </c>
    </row>
    <row r="17" spans="1:18" s="2" customFormat="1" ht="24.75" customHeight="1" x14ac:dyDescent="0.2">
      <c r="A17" s="12">
        <v>15</v>
      </c>
      <c r="B17" s="53"/>
      <c r="C17" s="11"/>
      <c r="D17" s="136"/>
      <c r="E17" s="137"/>
      <c r="F17" s="58"/>
      <c r="G17" s="66"/>
      <c r="H17" s="74"/>
      <c r="I17" s="82"/>
      <c r="J17" s="90"/>
      <c r="K17" s="98"/>
      <c r="L17" s="106"/>
      <c r="M17" s="114"/>
      <c r="N17" s="127">
        <f>F17-G17+H17-I17+J17-K17-L17+M17</f>
        <v>0</v>
      </c>
      <c r="O17" s="37"/>
      <c r="P17" s="13"/>
      <c r="Q17" s="38"/>
      <c r="R17" s="28">
        <f t="shared" si="0"/>
        <v>0</v>
      </c>
    </row>
    <row r="18" spans="1:18" s="2" customFormat="1" ht="24.75" customHeight="1" x14ac:dyDescent="0.2">
      <c r="A18" s="12">
        <v>16</v>
      </c>
      <c r="B18" s="53"/>
      <c r="C18" s="11"/>
      <c r="D18" s="136"/>
      <c r="E18" s="137"/>
      <c r="F18" s="58"/>
      <c r="G18" s="66"/>
      <c r="H18" s="74"/>
      <c r="I18" s="82"/>
      <c r="J18" s="90"/>
      <c r="K18" s="98"/>
      <c r="L18" s="106"/>
      <c r="M18" s="114"/>
      <c r="N18" s="127">
        <f>F18-G18+H18-I18+J18-K18-L18+M18</f>
        <v>0</v>
      </c>
      <c r="O18" s="37"/>
      <c r="P18" s="13"/>
      <c r="Q18" s="38"/>
      <c r="R18" s="28">
        <f t="shared" si="0"/>
        <v>0</v>
      </c>
    </row>
    <row r="19" spans="1:18" s="2" customFormat="1" ht="24.75" customHeight="1" x14ac:dyDescent="0.2">
      <c r="A19" s="12">
        <v>17</v>
      </c>
      <c r="B19" s="53"/>
      <c r="C19" s="11"/>
      <c r="D19" s="136"/>
      <c r="E19" s="137"/>
      <c r="F19" s="58"/>
      <c r="G19" s="66"/>
      <c r="H19" s="74"/>
      <c r="I19" s="82"/>
      <c r="J19" s="90"/>
      <c r="K19" s="98"/>
      <c r="L19" s="106"/>
      <c r="M19" s="114"/>
      <c r="N19" s="127">
        <f>F19-G19+H19-I19+J19-K19-L19+M19</f>
        <v>0</v>
      </c>
      <c r="O19" s="37"/>
      <c r="P19" s="13"/>
      <c r="Q19" s="38"/>
      <c r="R19" s="28">
        <f t="shared" si="0"/>
        <v>0</v>
      </c>
    </row>
    <row r="20" spans="1:18" s="6" customFormat="1" ht="24.75" customHeight="1" thickBot="1" x14ac:dyDescent="0.25">
      <c r="A20" s="27">
        <v>18</v>
      </c>
      <c r="B20" s="54"/>
      <c r="C20" s="11"/>
      <c r="D20" s="148"/>
      <c r="E20" s="149"/>
      <c r="F20" s="59"/>
      <c r="G20" s="67"/>
      <c r="H20" s="75"/>
      <c r="I20" s="83"/>
      <c r="J20" s="91"/>
      <c r="K20" s="99"/>
      <c r="L20" s="107"/>
      <c r="M20" s="115"/>
      <c r="N20" s="128">
        <f>F20-G20+H20-I20+J20-K20-L20+M20</f>
        <v>0</v>
      </c>
      <c r="O20" s="39"/>
      <c r="P20" s="14"/>
      <c r="Q20" s="40"/>
      <c r="R20" s="42">
        <f t="shared" si="0"/>
        <v>0</v>
      </c>
    </row>
    <row r="21" spans="1:18" s="6" customFormat="1" ht="24.75" customHeight="1" x14ac:dyDescent="0.2">
      <c r="A21" s="152" t="s">
        <v>19</v>
      </c>
      <c r="B21" s="153"/>
      <c r="C21" s="49"/>
      <c r="D21" s="156"/>
      <c r="E21" s="157"/>
      <c r="F21" s="60">
        <f t="shared" ref="F21:R21" si="1">SUMIF($C$3:$C$20,"VS",F$3:F$20)</f>
        <v>0</v>
      </c>
      <c r="G21" s="68">
        <f t="shared" si="1"/>
        <v>0</v>
      </c>
      <c r="H21" s="76">
        <f t="shared" si="1"/>
        <v>0</v>
      </c>
      <c r="I21" s="84">
        <f t="shared" si="1"/>
        <v>0</v>
      </c>
      <c r="J21" s="92">
        <f t="shared" si="1"/>
        <v>0</v>
      </c>
      <c r="K21" s="100">
        <f t="shared" si="1"/>
        <v>0</v>
      </c>
      <c r="L21" s="108">
        <f t="shared" si="1"/>
        <v>0</v>
      </c>
      <c r="M21" s="116">
        <f t="shared" si="1"/>
        <v>0</v>
      </c>
      <c r="N21" s="121">
        <f t="shared" si="1"/>
        <v>0</v>
      </c>
      <c r="O21" s="24">
        <f t="shared" si="1"/>
        <v>0</v>
      </c>
      <c r="P21" s="25">
        <f t="shared" si="1"/>
        <v>0</v>
      </c>
      <c r="Q21" s="26">
        <f t="shared" si="1"/>
        <v>0</v>
      </c>
      <c r="R21" s="29">
        <f t="shared" si="1"/>
        <v>0</v>
      </c>
    </row>
    <row r="22" spans="1:18" s="2" customFormat="1" ht="24.75" customHeight="1" x14ac:dyDescent="0.2">
      <c r="A22" s="129" t="s">
        <v>39</v>
      </c>
      <c r="B22" s="130"/>
      <c r="C22" s="50"/>
      <c r="D22" s="154"/>
      <c r="E22" s="155"/>
      <c r="F22" s="61">
        <f t="shared" ref="F22:R22" si="2">SUMIF($C$3:$C$20,"MS",F$3:F$20)</f>
        <v>0</v>
      </c>
      <c r="G22" s="69">
        <f t="shared" si="2"/>
        <v>0</v>
      </c>
      <c r="H22" s="77">
        <f t="shared" si="2"/>
        <v>0</v>
      </c>
      <c r="I22" s="85">
        <f t="shared" si="2"/>
        <v>0</v>
      </c>
      <c r="J22" s="93">
        <f t="shared" si="2"/>
        <v>0</v>
      </c>
      <c r="K22" s="101">
        <f t="shared" si="2"/>
        <v>0</v>
      </c>
      <c r="L22" s="109">
        <f t="shared" si="2"/>
        <v>0</v>
      </c>
      <c r="M22" s="117">
        <f t="shared" si="2"/>
        <v>0</v>
      </c>
      <c r="N22" s="122">
        <f t="shared" si="2"/>
        <v>0</v>
      </c>
      <c r="O22" s="3">
        <f t="shared" si="2"/>
        <v>0</v>
      </c>
      <c r="P22" s="4">
        <f t="shared" si="2"/>
        <v>0</v>
      </c>
      <c r="Q22" s="5">
        <f t="shared" si="2"/>
        <v>0</v>
      </c>
      <c r="R22" s="30">
        <f t="shared" si="2"/>
        <v>0</v>
      </c>
    </row>
    <row r="23" spans="1:18" s="2" customFormat="1" ht="24.75" customHeight="1" x14ac:dyDescent="0.2">
      <c r="A23" s="129" t="s">
        <v>18</v>
      </c>
      <c r="B23" s="130"/>
      <c r="C23" s="50"/>
      <c r="D23" s="154"/>
      <c r="E23" s="155"/>
      <c r="F23" s="61">
        <f t="shared" ref="F23:R23" si="3">SUMIF($C$3:$C$20,"SO",F$3:F$20)</f>
        <v>0</v>
      </c>
      <c r="G23" s="69">
        <f t="shared" si="3"/>
        <v>0</v>
      </c>
      <c r="H23" s="77">
        <f t="shared" si="3"/>
        <v>0</v>
      </c>
      <c r="I23" s="85">
        <f t="shared" si="3"/>
        <v>0</v>
      </c>
      <c r="J23" s="93">
        <f t="shared" si="3"/>
        <v>0</v>
      </c>
      <c r="K23" s="101">
        <f t="shared" si="3"/>
        <v>0</v>
      </c>
      <c r="L23" s="109">
        <f t="shared" si="3"/>
        <v>0</v>
      </c>
      <c r="M23" s="117">
        <f t="shared" si="3"/>
        <v>0</v>
      </c>
      <c r="N23" s="122">
        <f t="shared" si="3"/>
        <v>0</v>
      </c>
      <c r="O23" s="3">
        <f t="shared" si="3"/>
        <v>0</v>
      </c>
      <c r="P23" s="4">
        <f t="shared" si="3"/>
        <v>0</v>
      </c>
      <c r="Q23" s="5">
        <f t="shared" si="3"/>
        <v>0</v>
      </c>
      <c r="R23" s="30">
        <f t="shared" si="3"/>
        <v>0</v>
      </c>
    </row>
    <row r="24" spans="1:18" s="2" customFormat="1" ht="24.75" customHeight="1" x14ac:dyDescent="0.2">
      <c r="A24" s="129" t="s">
        <v>26</v>
      </c>
      <c r="B24" s="130"/>
      <c r="C24" s="51"/>
      <c r="D24" s="154"/>
      <c r="E24" s="155"/>
      <c r="F24" s="62">
        <f t="shared" ref="F24:R24" si="4">SUMIF($C$3:$C$20,"PTS",F$3:F$20)</f>
        <v>0</v>
      </c>
      <c r="G24" s="70">
        <f t="shared" si="4"/>
        <v>0</v>
      </c>
      <c r="H24" s="78">
        <f t="shared" si="4"/>
        <v>0</v>
      </c>
      <c r="I24" s="86">
        <f t="shared" si="4"/>
        <v>0</v>
      </c>
      <c r="J24" s="94">
        <f t="shared" si="4"/>
        <v>0</v>
      </c>
      <c r="K24" s="102">
        <f t="shared" si="4"/>
        <v>0</v>
      </c>
      <c r="L24" s="110">
        <f t="shared" si="4"/>
        <v>0</v>
      </c>
      <c r="M24" s="118">
        <f t="shared" si="4"/>
        <v>0</v>
      </c>
      <c r="N24" s="123">
        <f t="shared" si="4"/>
        <v>0</v>
      </c>
      <c r="O24" s="16">
        <f t="shared" si="4"/>
        <v>0</v>
      </c>
      <c r="P24" s="17">
        <f t="shared" si="4"/>
        <v>0</v>
      </c>
      <c r="Q24" s="18">
        <f t="shared" si="4"/>
        <v>0</v>
      </c>
      <c r="R24" s="31">
        <f t="shared" si="4"/>
        <v>0</v>
      </c>
    </row>
    <row r="25" spans="1:18" s="2" customFormat="1" ht="24.75" customHeight="1" x14ac:dyDescent="0.2">
      <c r="A25" s="129" t="s">
        <v>17</v>
      </c>
      <c r="B25" s="130"/>
      <c r="C25" s="51"/>
      <c r="D25" s="154"/>
      <c r="E25" s="155"/>
      <c r="F25" s="62">
        <f t="shared" ref="F25:R25" si="5">SUMIF($C$3:$C$20,"BS",F$3:F$20)</f>
        <v>0</v>
      </c>
      <c r="G25" s="70">
        <f t="shared" si="5"/>
        <v>0</v>
      </c>
      <c r="H25" s="78">
        <f t="shared" si="5"/>
        <v>0</v>
      </c>
      <c r="I25" s="86">
        <f t="shared" si="5"/>
        <v>0</v>
      </c>
      <c r="J25" s="94">
        <f t="shared" si="5"/>
        <v>0</v>
      </c>
      <c r="K25" s="102">
        <f t="shared" si="5"/>
        <v>0</v>
      </c>
      <c r="L25" s="110">
        <f t="shared" si="5"/>
        <v>0</v>
      </c>
      <c r="M25" s="118">
        <f t="shared" si="5"/>
        <v>0</v>
      </c>
      <c r="N25" s="123">
        <f t="shared" si="5"/>
        <v>0</v>
      </c>
      <c r="O25" s="16">
        <f t="shared" si="5"/>
        <v>0</v>
      </c>
      <c r="P25" s="17">
        <f t="shared" si="5"/>
        <v>0</v>
      </c>
      <c r="Q25" s="18">
        <f t="shared" si="5"/>
        <v>0</v>
      </c>
      <c r="R25" s="31">
        <f t="shared" si="5"/>
        <v>0</v>
      </c>
    </row>
    <row r="26" spans="1:18" s="2" customFormat="1" ht="24.75" customHeight="1" x14ac:dyDescent="0.2">
      <c r="A26" s="129" t="s">
        <v>27</v>
      </c>
      <c r="B26" s="130"/>
      <c r="C26" s="51"/>
      <c r="D26" s="154"/>
      <c r="E26" s="155"/>
      <c r="F26" s="62">
        <f t="shared" ref="F26:R26" si="6">SUMIF($C$3:$C$20,"AHS",F$3:F$20)</f>
        <v>0</v>
      </c>
      <c r="G26" s="70">
        <f t="shared" si="6"/>
        <v>0</v>
      </c>
      <c r="H26" s="78">
        <f t="shared" si="6"/>
        <v>0</v>
      </c>
      <c r="I26" s="86">
        <f t="shared" si="6"/>
        <v>0</v>
      </c>
      <c r="J26" s="94">
        <f t="shared" si="6"/>
        <v>0</v>
      </c>
      <c r="K26" s="102">
        <f t="shared" si="6"/>
        <v>0</v>
      </c>
      <c r="L26" s="110">
        <f t="shared" si="6"/>
        <v>0</v>
      </c>
      <c r="M26" s="118">
        <f t="shared" si="6"/>
        <v>0</v>
      </c>
      <c r="N26" s="123">
        <f t="shared" si="6"/>
        <v>0</v>
      </c>
      <c r="O26" s="16">
        <f t="shared" si="6"/>
        <v>0</v>
      </c>
      <c r="P26" s="17">
        <f t="shared" si="6"/>
        <v>0</v>
      </c>
      <c r="Q26" s="18">
        <f t="shared" si="6"/>
        <v>0</v>
      </c>
      <c r="R26" s="31">
        <f t="shared" si="6"/>
        <v>0</v>
      </c>
    </row>
    <row r="27" spans="1:18" s="2" customFormat="1" ht="24.75" customHeight="1" x14ac:dyDescent="0.2">
      <c r="A27" s="129" t="s">
        <v>29</v>
      </c>
      <c r="B27" s="130"/>
      <c r="C27" s="51"/>
      <c r="D27" s="154"/>
      <c r="E27" s="155"/>
      <c r="F27" s="62">
        <f t="shared" ref="F27:R27" si="7">SUMIF($C$3:$C$20,"BHS",F$3:F$20)</f>
        <v>0</v>
      </c>
      <c r="G27" s="70">
        <f t="shared" si="7"/>
        <v>0</v>
      </c>
      <c r="H27" s="78">
        <f t="shared" si="7"/>
        <v>0</v>
      </c>
      <c r="I27" s="86">
        <f t="shared" si="7"/>
        <v>0</v>
      </c>
      <c r="J27" s="94">
        <f t="shared" si="7"/>
        <v>0</v>
      </c>
      <c r="K27" s="102">
        <f t="shared" si="7"/>
        <v>0</v>
      </c>
      <c r="L27" s="110">
        <f t="shared" si="7"/>
        <v>0</v>
      </c>
      <c r="M27" s="118">
        <f t="shared" si="7"/>
        <v>0</v>
      </c>
      <c r="N27" s="123">
        <f t="shared" si="7"/>
        <v>0</v>
      </c>
      <c r="O27" s="16">
        <f t="shared" si="7"/>
        <v>0</v>
      </c>
      <c r="P27" s="17">
        <f t="shared" si="7"/>
        <v>0</v>
      </c>
      <c r="Q27" s="18">
        <f t="shared" si="7"/>
        <v>0</v>
      </c>
      <c r="R27" s="31">
        <f t="shared" si="7"/>
        <v>0</v>
      </c>
    </row>
    <row r="28" spans="1:18" s="2" customFormat="1" ht="24.75" customHeight="1" x14ac:dyDescent="0.2">
      <c r="A28" s="129" t="s">
        <v>36</v>
      </c>
      <c r="B28" s="130"/>
      <c r="C28" s="51"/>
      <c r="D28" s="154"/>
      <c r="E28" s="155"/>
      <c r="F28" s="62">
        <f t="shared" ref="F28:R28" si="8">SUMIF($C$3:$C$20,"BMS",F$3:F$20)</f>
        <v>0</v>
      </c>
      <c r="G28" s="70">
        <f t="shared" si="8"/>
        <v>0</v>
      </c>
      <c r="H28" s="78">
        <f t="shared" si="8"/>
        <v>0</v>
      </c>
      <c r="I28" s="86">
        <f t="shared" si="8"/>
        <v>0</v>
      </c>
      <c r="J28" s="94">
        <f t="shared" si="8"/>
        <v>0</v>
      </c>
      <c r="K28" s="102">
        <f t="shared" si="8"/>
        <v>0</v>
      </c>
      <c r="L28" s="110">
        <f t="shared" si="8"/>
        <v>0</v>
      </c>
      <c r="M28" s="118">
        <f t="shared" si="8"/>
        <v>0</v>
      </c>
      <c r="N28" s="123">
        <f t="shared" si="8"/>
        <v>0</v>
      </c>
      <c r="O28" s="16">
        <f t="shared" si="8"/>
        <v>0</v>
      </c>
      <c r="P28" s="17">
        <f t="shared" si="8"/>
        <v>0</v>
      </c>
      <c r="Q28" s="18">
        <f t="shared" si="8"/>
        <v>0</v>
      </c>
      <c r="R28" s="31">
        <f t="shared" si="8"/>
        <v>0</v>
      </c>
    </row>
    <row r="29" spans="1:18" s="6" customFormat="1" ht="24.75" customHeight="1" thickBot="1" x14ac:dyDescent="0.25">
      <c r="A29" s="131" t="s">
        <v>28</v>
      </c>
      <c r="B29" s="132"/>
      <c r="C29" s="51"/>
      <c r="D29" s="160"/>
      <c r="E29" s="161"/>
      <c r="F29" s="62">
        <f t="shared" ref="F29:R29" si="9">SUMIF($C$3:$C$20,"LWS",F$3:F$20)</f>
        <v>0</v>
      </c>
      <c r="G29" s="70">
        <f t="shared" si="9"/>
        <v>0</v>
      </c>
      <c r="H29" s="78">
        <f t="shared" si="9"/>
        <v>0</v>
      </c>
      <c r="I29" s="86">
        <f t="shared" si="9"/>
        <v>0</v>
      </c>
      <c r="J29" s="94">
        <f t="shared" si="9"/>
        <v>0</v>
      </c>
      <c r="K29" s="102">
        <f t="shared" si="9"/>
        <v>0</v>
      </c>
      <c r="L29" s="110">
        <f t="shared" si="9"/>
        <v>0</v>
      </c>
      <c r="M29" s="118">
        <f t="shared" si="9"/>
        <v>0</v>
      </c>
      <c r="N29" s="123">
        <f t="shared" si="9"/>
        <v>0</v>
      </c>
      <c r="O29" s="16">
        <f t="shared" si="9"/>
        <v>0</v>
      </c>
      <c r="P29" s="17">
        <f t="shared" si="9"/>
        <v>0</v>
      </c>
      <c r="Q29" s="18">
        <f t="shared" si="9"/>
        <v>0</v>
      </c>
      <c r="R29" s="31">
        <f t="shared" si="9"/>
        <v>0</v>
      </c>
    </row>
    <row r="30" spans="1:18" s="6" customFormat="1" ht="24.75" customHeight="1" thickTop="1" thickBot="1" x14ac:dyDescent="0.25">
      <c r="A30" s="133" t="s">
        <v>2</v>
      </c>
      <c r="B30" s="134"/>
      <c r="C30" s="22">
        <f>SUM(C21:C29)</f>
        <v>0</v>
      </c>
      <c r="D30" s="158"/>
      <c r="E30" s="159"/>
      <c r="F30" s="63">
        <f t="shared" ref="F30:R30" si="10">SUM(F21:F29)</f>
        <v>0</v>
      </c>
      <c r="G30" s="71">
        <f t="shared" si="10"/>
        <v>0</v>
      </c>
      <c r="H30" s="79">
        <f t="shared" si="10"/>
        <v>0</v>
      </c>
      <c r="I30" s="87">
        <f t="shared" si="10"/>
        <v>0</v>
      </c>
      <c r="J30" s="95">
        <f t="shared" si="10"/>
        <v>0</v>
      </c>
      <c r="K30" s="103">
        <f t="shared" si="10"/>
        <v>0</v>
      </c>
      <c r="L30" s="111">
        <f t="shared" si="10"/>
        <v>0</v>
      </c>
      <c r="M30" s="119">
        <f t="shared" si="10"/>
        <v>0</v>
      </c>
      <c r="N30" s="124">
        <f t="shared" si="10"/>
        <v>0</v>
      </c>
      <c r="O30" s="21">
        <f t="shared" si="10"/>
        <v>0</v>
      </c>
      <c r="P30" s="22">
        <f t="shared" si="10"/>
        <v>0</v>
      </c>
      <c r="Q30" s="23">
        <f t="shared" si="10"/>
        <v>0</v>
      </c>
      <c r="R30" s="32">
        <f t="shared" si="10"/>
        <v>0</v>
      </c>
    </row>
    <row r="31" spans="1:18" s="2" customFormat="1" ht="24.75" customHeight="1" thickBot="1" x14ac:dyDescent="0.25">
      <c r="A31" s="15" t="s">
        <v>20</v>
      </c>
      <c r="B31" s="144" t="s">
        <v>10</v>
      </c>
      <c r="C31" s="144"/>
      <c r="D31" s="144"/>
      <c r="E31" s="144"/>
      <c r="F31" s="143"/>
      <c r="G31" s="143"/>
      <c r="H31" s="143"/>
      <c r="I31" s="143"/>
      <c r="J31" s="143"/>
      <c r="K31" s="143"/>
      <c r="L31" s="143"/>
      <c r="M31" s="143"/>
      <c r="N31" s="144"/>
      <c r="O31" s="144"/>
      <c r="P31" s="143"/>
      <c r="Q31" s="143"/>
      <c r="R31" s="145"/>
    </row>
    <row r="39" spans="2:2" ht="20.25" customHeight="1" x14ac:dyDescent="0.2">
      <c r="B39" s="8" t="s">
        <v>14</v>
      </c>
    </row>
    <row r="40" spans="2:2" ht="20.25" customHeight="1" x14ac:dyDescent="0.2">
      <c r="B40" s="8"/>
    </row>
    <row r="41" spans="2:2" ht="20.25" customHeight="1" x14ac:dyDescent="0.2">
      <c r="B41" s="8"/>
    </row>
    <row r="42" spans="2:2" ht="20.25" customHeight="1" x14ac:dyDescent="0.2">
      <c r="B42" s="8"/>
    </row>
  </sheetData>
  <sheetProtection sheet="1" objects="1" scenarios="1" selectLockedCells="1"/>
  <mergeCells count="47">
    <mergeCell ref="A1:B1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  <mergeCell ref="F1:K1"/>
    <mergeCell ref="O1:R1"/>
    <mergeCell ref="N31:O31"/>
    <mergeCell ref="P31:R31"/>
    <mergeCell ref="C1:E1"/>
    <mergeCell ref="D2:E2"/>
    <mergeCell ref="D3:E3"/>
    <mergeCell ref="D4:E4"/>
    <mergeCell ref="D5:E5"/>
    <mergeCell ref="B31:E31"/>
    <mergeCell ref="F31:M31"/>
    <mergeCell ref="A30:B30"/>
    <mergeCell ref="D10:E10"/>
    <mergeCell ref="D11:E11"/>
    <mergeCell ref="D12:E12"/>
    <mergeCell ref="D13:E13"/>
    <mergeCell ref="D16:E16"/>
    <mergeCell ref="D17:E17"/>
    <mergeCell ref="D22:E22"/>
    <mergeCell ref="D15:E15"/>
    <mergeCell ref="D30:E30"/>
    <mergeCell ref="D19:E19"/>
    <mergeCell ref="D20:E20"/>
    <mergeCell ref="D21:E21"/>
    <mergeCell ref="D27:E27"/>
    <mergeCell ref="D23:E23"/>
    <mergeCell ref="D18:E18"/>
    <mergeCell ref="D6:E6"/>
    <mergeCell ref="D7:E7"/>
    <mergeCell ref="D8:E8"/>
    <mergeCell ref="D9:E9"/>
    <mergeCell ref="D14:E14"/>
    <mergeCell ref="D28:E28"/>
    <mergeCell ref="D29:E29"/>
    <mergeCell ref="D26:E26"/>
    <mergeCell ref="D24:E24"/>
    <mergeCell ref="D25:E25"/>
  </mergeCells>
  <phoneticPr fontId="2" type="noConversion"/>
  <dataValidations xWindow="464" yWindow="176" count="5">
    <dataValidation type="whole" errorStyle="information" operator="greaterThanOrEqual" allowBlank="1" showErrorMessage="1" error="Bitte nur Zahlen eingeben oder leer lassen!" sqref="F3:M20">
      <formula1>0</formula1>
    </dataValidation>
    <dataValidation allowBlank="1" showInputMessage="1" showErrorMessage="1" prompt="&quot;U&quot; für Unterricht dort; wenn kein Unterricht, dann &quot;bei  VS/HS...&quot;" sqref="D3:E20"/>
    <dataValidation allowBlank="1" showInputMessage="1" showErrorMessage="1" prompt="Bitte Anzahl der jeweiligen Schulen eingeben." sqref="C21:C29"/>
    <dataValidation type="list" allowBlank="1" showInputMessage="1" showErrorMessage="1" errorTitle="Bitte gültige Schulart eingeben" promptTitle="Schulart" prompt="VS, MS, SO, PTS,AHS, BHS, LWS,BMS" sqref="C3">
      <formula1>$S$3:$S$11</formula1>
    </dataValidation>
    <dataValidation type="list" allowBlank="1" showInputMessage="1" showErrorMessage="1" errorTitle="Bitte gültige Schulart eingeben" promptTitle="Schulart" prompt="VS, HS, SO, PTS,AHS, BHS, LWS,BMS" sqref="C4:C20">
      <formula1>$S$3:$S$11</formula1>
    </dataValidation>
  </dataValidations>
  <printOptions horizontalCentered="1"/>
  <pageMargins left="0.19685039370078741" right="0.19685039370078741" top="0.6692913385826772" bottom="0.19685039370078741" header="0.23622047244094491" footer="0.11811023622047245"/>
  <pageSetup paperSize="9" scale="68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42"/>
  <sheetViews>
    <sheetView zoomScale="75" zoomScaleNormal="75" zoomScaleSheetLayoutView="50" workbookViewId="0">
      <pane ySplit="2" topLeftCell="A3" activePane="bottomLeft" state="frozenSplit"/>
      <selection activeCell="A3" sqref="A3"/>
      <selection pane="bottomLeft" activeCell="C1" sqref="C1:E1"/>
    </sheetView>
  </sheetViews>
  <sheetFormatPr baseColWidth="10" defaultRowHeight="20.25" customHeight="1" x14ac:dyDescent="0.2"/>
  <cols>
    <col min="1" max="1" width="3.85546875" customWidth="1"/>
    <col min="2" max="2" width="44.5703125" customWidth="1"/>
    <col min="3" max="4" width="11" customWidth="1"/>
    <col min="5" max="5" width="12.7109375" customWidth="1"/>
    <col min="6" max="6" width="7.28515625" customWidth="1"/>
    <col min="7" max="7" width="6.85546875" customWidth="1"/>
    <col min="8" max="8" width="7" customWidth="1"/>
    <col min="9" max="9" width="6.85546875" customWidth="1"/>
    <col min="10" max="10" width="7.140625" customWidth="1"/>
    <col min="11" max="11" width="6.85546875" customWidth="1"/>
    <col min="12" max="12" width="8.42578125" customWidth="1"/>
    <col min="13" max="13" width="8.85546875" customWidth="1"/>
    <col min="14" max="14" width="9.42578125" customWidth="1"/>
    <col min="15" max="15" width="9" customWidth="1"/>
    <col min="16" max="16" width="8.42578125" customWidth="1"/>
    <col min="17" max="18" width="8.140625" customWidth="1"/>
  </cols>
  <sheetData>
    <row r="1" spans="1:20" s="2" customFormat="1" ht="20.25" customHeight="1" thickBot="1" x14ac:dyDescent="0.25">
      <c r="A1" s="150" t="s">
        <v>31</v>
      </c>
      <c r="B1" s="151"/>
      <c r="C1" s="143"/>
      <c r="D1" s="143"/>
      <c r="E1" s="143"/>
      <c r="F1" s="140" t="s">
        <v>30</v>
      </c>
      <c r="G1" s="141"/>
      <c r="H1" s="141"/>
      <c r="I1" s="141"/>
      <c r="J1" s="141"/>
      <c r="K1" s="142"/>
      <c r="L1" s="43"/>
      <c r="M1" s="125" t="s">
        <v>40</v>
      </c>
      <c r="N1" s="33" t="s">
        <v>9</v>
      </c>
      <c r="O1" s="140" t="s">
        <v>0</v>
      </c>
      <c r="P1" s="141"/>
      <c r="Q1" s="141"/>
      <c r="R1" s="135"/>
    </row>
    <row r="2" spans="1:20" s="1" customFormat="1" ht="46.5" customHeight="1" thickBot="1" x14ac:dyDescent="0.25">
      <c r="A2" s="7"/>
      <c r="B2" s="44" t="s">
        <v>35</v>
      </c>
      <c r="C2" s="9" t="s">
        <v>12</v>
      </c>
      <c r="D2" s="146" t="s">
        <v>37</v>
      </c>
      <c r="E2" s="147"/>
      <c r="F2" s="56" t="s">
        <v>3</v>
      </c>
      <c r="G2" s="64" t="s">
        <v>32</v>
      </c>
      <c r="H2" s="72" t="s">
        <v>4</v>
      </c>
      <c r="I2" s="80" t="s">
        <v>32</v>
      </c>
      <c r="J2" s="88" t="s">
        <v>5</v>
      </c>
      <c r="K2" s="96" t="s">
        <v>32</v>
      </c>
      <c r="L2" s="104" t="s">
        <v>33</v>
      </c>
      <c r="M2" s="112" t="s">
        <v>8</v>
      </c>
      <c r="N2" s="120" t="s">
        <v>11</v>
      </c>
      <c r="O2" s="45" t="s">
        <v>1</v>
      </c>
      <c r="P2" s="46" t="s">
        <v>34</v>
      </c>
      <c r="Q2" s="47" t="s">
        <v>6</v>
      </c>
      <c r="R2" s="48" t="s">
        <v>7</v>
      </c>
      <c r="S2" s="20" t="s">
        <v>12</v>
      </c>
    </row>
    <row r="3" spans="1:20" s="2" customFormat="1" ht="35.25" customHeight="1" x14ac:dyDescent="0.2">
      <c r="A3" s="10">
        <v>1</v>
      </c>
      <c r="B3" s="52"/>
      <c r="C3" s="11"/>
      <c r="D3" s="138"/>
      <c r="E3" s="139"/>
      <c r="F3" s="57"/>
      <c r="G3" s="65"/>
      <c r="H3" s="73"/>
      <c r="I3" s="81"/>
      <c r="J3" s="89"/>
      <c r="K3" s="97"/>
      <c r="L3" s="105"/>
      <c r="M3" s="113"/>
      <c r="N3" s="126">
        <f>F3-G3+H3-I3+J3-K3-L3+M3</f>
        <v>0</v>
      </c>
      <c r="O3" s="34"/>
      <c r="P3" s="35"/>
      <c r="Q3" s="36"/>
      <c r="R3" s="41">
        <f>SUM(O3:Q3)</f>
        <v>0</v>
      </c>
      <c r="S3" s="2" t="s">
        <v>13</v>
      </c>
    </row>
    <row r="4" spans="1:20" s="2" customFormat="1" ht="24.75" customHeight="1" x14ac:dyDescent="0.2">
      <c r="A4" s="12">
        <v>2</v>
      </c>
      <c r="B4" s="53"/>
      <c r="C4" s="11"/>
      <c r="D4" s="136"/>
      <c r="E4" s="137"/>
      <c r="F4" s="58"/>
      <c r="G4" s="66"/>
      <c r="H4" s="74"/>
      <c r="I4" s="82"/>
      <c r="J4" s="90"/>
      <c r="K4" s="98"/>
      <c r="L4" s="106"/>
      <c r="M4" s="114"/>
      <c r="N4" s="127">
        <f>F4-G4+H4-I4+J4-K4-L4+M4</f>
        <v>0</v>
      </c>
      <c r="O4" s="37"/>
      <c r="P4" s="13"/>
      <c r="Q4" s="38"/>
      <c r="R4" s="28">
        <f t="shared" ref="R4:R20" si="0">SUM(O4:Q4)</f>
        <v>0</v>
      </c>
      <c r="S4" s="2" t="s">
        <v>38</v>
      </c>
    </row>
    <row r="5" spans="1:20" s="2" customFormat="1" ht="24.75" customHeight="1" x14ac:dyDescent="0.2">
      <c r="A5" s="12">
        <v>3</v>
      </c>
      <c r="B5" s="53"/>
      <c r="C5" s="11"/>
      <c r="D5" s="136"/>
      <c r="E5" s="137"/>
      <c r="F5" s="58"/>
      <c r="G5" s="66"/>
      <c r="H5" s="74"/>
      <c r="I5" s="82"/>
      <c r="J5" s="90"/>
      <c r="K5" s="98"/>
      <c r="L5" s="106"/>
      <c r="M5" s="114"/>
      <c r="N5" s="127">
        <f>F5-G5+H5-I5+J5-K5-L5+M5</f>
        <v>0</v>
      </c>
      <c r="O5" s="37"/>
      <c r="P5" s="13"/>
      <c r="Q5" s="38"/>
      <c r="R5" s="28">
        <f t="shared" si="0"/>
        <v>0</v>
      </c>
      <c r="S5" s="2" t="s">
        <v>15</v>
      </c>
    </row>
    <row r="6" spans="1:20" s="2" customFormat="1" ht="24.75" customHeight="1" x14ac:dyDescent="0.2">
      <c r="A6" s="12">
        <v>4</v>
      </c>
      <c r="B6" s="53"/>
      <c r="C6" s="11"/>
      <c r="D6" s="136"/>
      <c r="E6" s="137"/>
      <c r="F6" s="58"/>
      <c r="G6" s="66"/>
      <c r="H6" s="74"/>
      <c r="I6" s="82"/>
      <c r="J6" s="90"/>
      <c r="K6" s="98"/>
      <c r="L6" s="106"/>
      <c r="M6" s="114"/>
      <c r="N6" s="127">
        <f>F6-G6+H6-I6+J6-K6-L6+M6</f>
        <v>0</v>
      </c>
      <c r="O6" s="37"/>
      <c r="P6" s="13"/>
      <c r="Q6" s="38"/>
      <c r="R6" s="28">
        <f t="shared" si="0"/>
        <v>0</v>
      </c>
      <c r="S6" s="2" t="s">
        <v>21</v>
      </c>
    </row>
    <row r="7" spans="1:20" s="2" customFormat="1" ht="24.75" customHeight="1" x14ac:dyDescent="0.2">
      <c r="A7" s="12">
        <v>5</v>
      </c>
      <c r="B7" s="53"/>
      <c r="C7" s="11"/>
      <c r="D7" s="136"/>
      <c r="E7" s="137"/>
      <c r="F7" s="58"/>
      <c r="G7" s="66"/>
      <c r="H7" s="74"/>
      <c r="I7" s="82"/>
      <c r="J7" s="90"/>
      <c r="K7" s="98"/>
      <c r="L7" s="106"/>
      <c r="M7" s="114"/>
      <c r="N7" s="127">
        <f>F7-G7+H7-I7+J7-K7-L7+M7</f>
        <v>0</v>
      </c>
      <c r="O7" s="37"/>
      <c r="P7" s="13"/>
      <c r="Q7" s="38"/>
      <c r="R7" s="28">
        <f t="shared" si="0"/>
        <v>0</v>
      </c>
      <c r="S7" s="2" t="s">
        <v>22</v>
      </c>
    </row>
    <row r="8" spans="1:20" s="2" customFormat="1" ht="24.75" customHeight="1" x14ac:dyDescent="0.2">
      <c r="A8" s="12">
        <v>6</v>
      </c>
      <c r="B8" s="53"/>
      <c r="C8" s="11"/>
      <c r="D8" s="136"/>
      <c r="E8" s="137"/>
      <c r="F8" s="58"/>
      <c r="G8" s="66"/>
      <c r="H8" s="74"/>
      <c r="I8" s="82"/>
      <c r="J8" s="90"/>
      <c r="K8" s="98"/>
      <c r="L8" s="106"/>
      <c r="M8" s="114"/>
      <c r="N8" s="127">
        <f>F8-G8+H8-I8+J8-K8-L8+M8</f>
        <v>0</v>
      </c>
      <c r="O8" s="37"/>
      <c r="P8" s="13"/>
      <c r="Q8" s="38"/>
      <c r="R8" s="28">
        <f t="shared" si="0"/>
        <v>0</v>
      </c>
      <c r="S8" s="2" t="s">
        <v>23</v>
      </c>
    </row>
    <row r="9" spans="1:20" s="2" customFormat="1" ht="24.75" customHeight="1" x14ac:dyDescent="0.2">
      <c r="A9" s="12">
        <v>7</v>
      </c>
      <c r="B9" s="54"/>
      <c r="C9" s="11"/>
      <c r="D9" s="136"/>
      <c r="E9" s="137"/>
      <c r="F9" s="58"/>
      <c r="G9" s="66"/>
      <c r="H9" s="74"/>
      <c r="I9" s="82"/>
      <c r="J9" s="90"/>
      <c r="K9" s="98"/>
      <c r="L9" s="106"/>
      <c r="M9" s="114"/>
      <c r="N9" s="127">
        <f>F9-G9+H9-I9+J9-K9-L9+M9</f>
        <v>0</v>
      </c>
      <c r="O9" s="37"/>
      <c r="P9" s="13"/>
      <c r="Q9" s="38"/>
      <c r="R9" s="28">
        <f t="shared" si="0"/>
        <v>0</v>
      </c>
      <c r="S9" s="2" t="s">
        <v>16</v>
      </c>
    </row>
    <row r="10" spans="1:20" s="2" customFormat="1" ht="24.75" customHeight="1" x14ac:dyDescent="0.2">
      <c r="A10" s="12">
        <v>8</v>
      </c>
      <c r="B10" s="53"/>
      <c r="C10" s="11"/>
      <c r="D10" s="136"/>
      <c r="E10" s="137"/>
      <c r="F10" s="58"/>
      <c r="G10" s="66"/>
      <c r="H10" s="74"/>
      <c r="I10" s="82"/>
      <c r="J10" s="90"/>
      <c r="K10" s="98"/>
      <c r="L10" s="106"/>
      <c r="M10" s="114"/>
      <c r="N10" s="127">
        <f>F10-G10+H10-I10+J10-K10-L10+M10</f>
        <v>0</v>
      </c>
      <c r="O10" s="37"/>
      <c r="P10" s="13"/>
      <c r="Q10" s="38"/>
      <c r="R10" s="28">
        <f t="shared" si="0"/>
        <v>0</v>
      </c>
      <c r="S10" s="2" t="s">
        <v>24</v>
      </c>
    </row>
    <row r="11" spans="1:20" s="2" customFormat="1" ht="24.75" customHeight="1" x14ac:dyDescent="0.2">
      <c r="A11" s="12">
        <v>9</v>
      </c>
      <c r="B11" s="53"/>
      <c r="C11" s="11"/>
      <c r="D11" s="136"/>
      <c r="E11" s="137"/>
      <c r="F11" s="58"/>
      <c r="G11" s="66"/>
      <c r="H11" s="74"/>
      <c r="I11" s="82"/>
      <c r="J11" s="90"/>
      <c r="K11" s="98"/>
      <c r="L11" s="106"/>
      <c r="M11" s="114"/>
      <c r="N11" s="127">
        <f>F11-G11+H11-I11+J11-K11-L11+M11</f>
        <v>0</v>
      </c>
      <c r="O11" s="37"/>
      <c r="P11" s="13"/>
      <c r="Q11" s="38"/>
      <c r="R11" s="28">
        <f t="shared" si="0"/>
        <v>0</v>
      </c>
      <c r="S11" s="2" t="s">
        <v>25</v>
      </c>
    </row>
    <row r="12" spans="1:20" s="2" customFormat="1" ht="24.75" customHeight="1" x14ac:dyDescent="0.2">
      <c r="A12" s="12">
        <v>10</v>
      </c>
      <c r="B12" s="53"/>
      <c r="C12" s="11"/>
      <c r="D12" s="136"/>
      <c r="E12" s="137"/>
      <c r="F12" s="58"/>
      <c r="G12" s="66"/>
      <c r="H12" s="74"/>
      <c r="I12" s="82"/>
      <c r="J12" s="90"/>
      <c r="K12" s="98"/>
      <c r="L12" s="106"/>
      <c r="M12" s="114"/>
      <c r="N12" s="127">
        <f>F12-G12+H12-I12+J12-K12-L12+M12</f>
        <v>0</v>
      </c>
      <c r="O12" s="37"/>
      <c r="P12" s="13"/>
      <c r="Q12" s="38"/>
      <c r="R12" s="28">
        <f t="shared" si="0"/>
        <v>0</v>
      </c>
      <c r="T12" s="19"/>
    </row>
    <row r="13" spans="1:20" s="2" customFormat="1" ht="24.75" customHeight="1" x14ac:dyDescent="0.2">
      <c r="A13" s="12">
        <v>11</v>
      </c>
      <c r="B13" s="53"/>
      <c r="C13" s="11"/>
      <c r="D13" s="136"/>
      <c r="E13" s="137"/>
      <c r="F13" s="58"/>
      <c r="G13" s="66"/>
      <c r="H13" s="74"/>
      <c r="I13" s="82"/>
      <c r="J13" s="90"/>
      <c r="K13" s="98"/>
      <c r="L13" s="106"/>
      <c r="M13" s="114"/>
      <c r="N13" s="127">
        <f>F13-G13+H13-I13+J13-K13-L13+M13</f>
        <v>0</v>
      </c>
      <c r="O13" s="37"/>
      <c r="P13" s="13"/>
      <c r="Q13" s="38"/>
      <c r="R13" s="28">
        <f t="shared" si="0"/>
        <v>0</v>
      </c>
    </row>
    <row r="14" spans="1:20" s="2" customFormat="1" ht="24.75" customHeight="1" x14ac:dyDescent="0.2">
      <c r="A14" s="12">
        <v>12</v>
      </c>
      <c r="B14" s="53"/>
      <c r="C14" s="11"/>
      <c r="D14" s="136"/>
      <c r="E14" s="137"/>
      <c r="F14" s="58"/>
      <c r="G14" s="66"/>
      <c r="H14" s="74"/>
      <c r="I14" s="82"/>
      <c r="J14" s="90"/>
      <c r="K14" s="98"/>
      <c r="L14" s="106"/>
      <c r="M14" s="114"/>
      <c r="N14" s="127">
        <f>F14-G14+H14-I14+J14-K14-L14+M14</f>
        <v>0</v>
      </c>
      <c r="O14" s="37"/>
      <c r="P14" s="13"/>
      <c r="Q14" s="38"/>
      <c r="R14" s="28">
        <f t="shared" si="0"/>
        <v>0</v>
      </c>
    </row>
    <row r="15" spans="1:20" s="2" customFormat="1" ht="28.5" customHeight="1" x14ac:dyDescent="0.2">
      <c r="A15" s="12">
        <v>13</v>
      </c>
      <c r="B15" s="55"/>
      <c r="C15" s="11"/>
      <c r="D15" s="136"/>
      <c r="E15" s="137"/>
      <c r="F15" s="58"/>
      <c r="G15" s="66"/>
      <c r="H15" s="74"/>
      <c r="I15" s="82"/>
      <c r="J15" s="90"/>
      <c r="K15" s="98"/>
      <c r="L15" s="106"/>
      <c r="M15" s="114"/>
      <c r="N15" s="127">
        <f>F15-G15+H15-I15+J15-K15-L15+M15</f>
        <v>0</v>
      </c>
      <c r="O15" s="37"/>
      <c r="P15" s="13"/>
      <c r="Q15" s="38"/>
      <c r="R15" s="28">
        <f t="shared" si="0"/>
        <v>0</v>
      </c>
    </row>
    <row r="16" spans="1:20" s="2" customFormat="1" ht="24.75" customHeight="1" x14ac:dyDescent="0.2">
      <c r="A16" s="12">
        <v>14</v>
      </c>
      <c r="B16" s="53"/>
      <c r="C16" s="11"/>
      <c r="D16" s="136"/>
      <c r="E16" s="137"/>
      <c r="F16" s="58"/>
      <c r="G16" s="66"/>
      <c r="H16" s="74"/>
      <c r="I16" s="82"/>
      <c r="J16" s="90"/>
      <c r="K16" s="98"/>
      <c r="L16" s="106"/>
      <c r="M16" s="114"/>
      <c r="N16" s="127">
        <f>F16-G16+H16-I16+J16-K16-L16+M16</f>
        <v>0</v>
      </c>
      <c r="O16" s="37"/>
      <c r="P16" s="13"/>
      <c r="Q16" s="38"/>
      <c r="R16" s="28">
        <f t="shared" si="0"/>
        <v>0</v>
      </c>
    </row>
    <row r="17" spans="1:18" s="2" customFormat="1" ht="24.75" customHeight="1" x14ac:dyDescent="0.2">
      <c r="A17" s="12">
        <v>15</v>
      </c>
      <c r="B17" s="53"/>
      <c r="C17" s="11"/>
      <c r="D17" s="136"/>
      <c r="E17" s="137"/>
      <c r="F17" s="58"/>
      <c r="G17" s="66"/>
      <c r="H17" s="74"/>
      <c r="I17" s="82"/>
      <c r="J17" s="90"/>
      <c r="K17" s="98"/>
      <c r="L17" s="106"/>
      <c r="M17" s="114"/>
      <c r="N17" s="127">
        <f>F17-G17+H17-I17+J17-K17-L17+M17</f>
        <v>0</v>
      </c>
      <c r="O17" s="37"/>
      <c r="P17" s="13"/>
      <c r="Q17" s="38"/>
      <c r="R17" s="28">
        <f t="shared" si="0"/>
        <v>0</v>
      </c>
    </row>
    <row r="18" spans="1:18" s="2" customFormat="1" ht="24.75" customHeight="1" x14ac:dyDescent="0.2">
      <c r="A18" s="12">
        <v>16</v>
      </c>
      <c r="B18" s="53"/>
      <c r="C18" s="11"/>
      <c r="D18" s="136"/>
      <c r="E18" s="137"/>
      <c r="F18" s="58"/>
      <c r="G18" s="66"/>
      <c r="H18" s="74"/>
      <c r="I18" s="82"/>
      <c r="J18" s="90"/>
      <c r="K18" s="98"/>
      <c r="L18" s="106"/>
      <c r="M18" s="114"/>
      <c r="N18" s="127">
        <f>F18-G18+H18-I18+J18-K18-L18+M18</f>
        <v>0</v>
      </c>
      <c r="O18" s="37"/>
      <c r="P18" s="13"/>
      <c r="Q18" s="38"/>
      <c r="R18" s="28">
        <f t="shared" si="0"/>
        <v>0</v>
      </c>
    </row>
    <row r="19" spans="1:18" s="2" customFormat="1" ht="24.75" customHeight="1" x14ac:dyDescent="0.2">
      <c r="A19" s="12">
        <v>17</v>
      </c>
      <c r="B19" s="53"/>
      <c r="C19" s="11"/>
      <c r="D19" s="136"/>
      <c r="E19" s="137"/>
      <c r="F19" s="58"/>
      <c r="G19" s="66"/>
      <c r="H19" s="74"/>
      <c r="I19" s="82"/>
      <c r="J19" s="90"/>
      <c r="K19" s="98"/>
      <c r="L19" s="106"/>
      <c r="M19" s="114"/>
      <c r="N19" s="127">
        <f>F19-G19+H19-I19+J19-K19-L19+M19</f>
        <v>0</v>
      </c>
      <c r="O19" s="37"/>
      <c r="P19" s="13"/>
      <c r="Q19" s="38"/>
      <c r="R19" s="28">
        <f t="shared" si="0"/>
        <v>0</v>
      </c>
    </row>
    <row r="20" spans="1:18" s="6" customFormat="1" ht="24.75" customHeight="1" thickBot="1" x14ac:dyDescent="0.25">
      <c r="A20" s="27">
        <v>18</v>
      </c>
      <c r="B20" s="54"/>
      <c r="C20" s="11"/>
      <c r="D20" s="148"/>
      <c r="E20" s="149"/>
      <c r="F20" s="59"/>
      <c r="G20" s="67"/>
      <c r="H20" s="75"/>
      <c r="I20" s="83"/>
      <c r="J20" s="91"/>
      <c r="K20" s="99"/>
      <c r="L20" s="107"/>
      <c r="M20" s="115"/>
      <c r="N20" s="128">
        <f>F20-G20+H20-I20+J20-K20-L20+M20</f>
        <v>0</v>
      </c>
      <c r="O20" s="39"/>
      <c r="P20" s="14"/>
      <c r="Q20" s="40"/>
      <c r="R20" s="42">
        <f t="shared" si="0"/>
        <v>0</v>
      </c>
    </row>
    <row r="21" spans="1:18" s="6" customFormat="1" ht="24.75" customHeight="1" x14ac:dyDescent="0.2">
      <c r="A21" s="152" t="s">
        <v>19</v>
      </c>
      <c r="B21" s="153"/>
      <c r="C21" s="49"/>
      <c r="D21" s="156"/>
      <c r="E21" s="157"/>
      <c r="F21" s="60">
        <f t="shared" ref="F21:R21" si="1">SUMIF($C$3:$C$20,"VS",F$3:F$20)</f>
        <v>0</v>
      </c>
      <c r="G21" s="68">
        <f t="shared" si="1"/>
        <v>0</v>
      </c>
      <c r="H21" s="76">
        <f t="shared" si="1"/>
        <v>0</v>
      </c>
      <c r="I21" s="84">
        <f t="shared" si="1"/>
        <v>0</v>
      </c>
      <c r="J21" s="92">
        <f t="shared" si="1"/>
        <v>0</v>
      </c>
      <c r="K21" s="100">
        <f t="shared" si="1"/>
        <v>0</v>
      </c>
      <c r="L21" s="108">
        <f t="shared" si="1"/>
        <v>0</v>
      </c>
      <c r="M21" s="116">
        <f t="shared" si="1"/>
        <v>0</v>
      </c>
      <c r="N21" s="121">
        <f t="shared" si="1"/>
        <v>0</v>
      </c>
      <c r="O21" s="24">
        <f t="shared" si="1"/>
        <v>0</v>
      </c>
      <c r="P21" s="25">
        <f t="shared" si="1"/>
        <v>0</v>
      </c>
      <c r="Q21" s="26">
        <f t="shared" si="1"/>
        <v>0</v>
      </c>
      <c r="R21" s="29">
        <f t="shared" si="1"/>
        <v>0</v>
      </c>
    </row>
    <row r="22" spans="1:18" s="2" customFormat="1" ht="24.75" customHeight="1" x14ac:dyDescent="0.2">
      <c r="A22" s="129" t="s">
        <v>39</v>
      </c>
      <c r="B22" s="130"/>
      <c r="C22" s="50"/>
      <c r="D22" s="154"/>
      <c r="E22" s="155"/>
      <c r="F22" s="61">
        <f t="shared" ref="F22:R22" si="2">SUMIF($C$3:$C$20,"MS",F$3:F$20)</f>
        <v>0</v>
      </c>
      <c r="G22" s="69">
        <f t="shared" si="2"/>
        <v>0</v>
      </c>
      <c r="H22" s="77">
        <f t="shared" si="2"/>
        <v>0</v>
      </c>
      <c r="I22" s="85">
        <f t="shared" si="2"/>
        <v>0</v>
      </c>
      <c r="J22" s="93">
        <f t="shared" si="2"/>
        <v>0</v>
      </c>
      <c r="K22" s="101">
        <f t="shared" si="2"/>
        <v>0</v>
      </c>
      <c r="L22" s="109">
        <f t="shared" si="2"/>
        <v>0</v>
      </c>
      <c r="M22" s="117">
        <f t="shared" si="2"/>
        <v>0</v>
      </c>
      <c r="N22" s="122">
        <f t="shared" si="2"/>
        <v>0</v>
      </c>
      <c r="O22" s="3">
        <f t="shared" si="2"/>
        <v>0</v>
      </c>
      <c r="P22" s="4">
        <f t="shared" si="2"/>
        <v>0</v>
      </c>
      <c r="Q22" s="5">
        <f t="shared" si="2"/>
        <v>0</v>
      </c>
      <c r="R22" s="30">
        <f t="shared" si="2"/>
        <v>0</v>
      </c>
    </row>
    <row r="23" spans="1:18" s="2" customFormat="1" ht="24.75" customHeight="1" x14ac:dyDescent="0.2">
      <c r="A23" s="129" t="s">
        <v>18</v>
      </c>
      <c r="B23" s="130"/>
      <c r="C23" s="50"/>
      <c r="D23" s="154"/>
      <c r="E23" s="155"/>
      <c r="F23" s="61">
        <f t="shared" ref="F23:R23" si="3">SUMIF($C$3:$C$20,"SO",F$3:F$20)</f>
        <v>0</v>
      </c>
      <c r="G23" s="69">
        <f t="shared" si="3"/>
        <v>0</v>
      </c>
      <c r="H23" s="77">
        <f t="shared" si="3"/>
        <v>0</v>
      </c>
      <c r="I23" s="85">
        <f t="shared" si="3"/>
        <v>0</v>
      </c>
      <c r="J23" s="93">
        <f t="shared" si="3"/>
        <v>0</v>
      </c>
      <c r="K23" s="101">
        <f t="shared" si="3"/>
        <v>0</v>
      </c>
      <c r="L23" s="109">
        <f t="shared" si="3"/>
        <v>0</v>
      </c>
      <c r="M23" s="117">
        <f t="shared" si="3"/>
        <v>0</v>
      </c>
      <c r="N23" s="122">
        <f t="shared" si="3"/>
        <v>0</v>
      </c>
      <c r="O23" s="3">
        <f t="shared" si="3"/>
        <v>0</v>
      </c>
      <c r="P23" s="4">
        <f t="shared" si="3"/>
        <v>0</v>
      </c>
      <c r="Q23" s="5">
        <f t="shared" si="3"/>
        <v>0</v>
      </c>
      <c r="R23" s="30">
        <f t="shared" si="3"/>
        <v>0</v>
      </c>
    </row>
    <row r="24" spans="1:18" s="2" customFormat="1" ht="24.75" customHeight="1" x14ac:dyDescent="0.2">
      <c r="A24" s="129" t="s">
        <v>26</v>
      </c>
      <c r="B24" s="130"/>
      <c r="C24" s="51"/>
      <c r="D24" s="154"/>
      <c r="E24" s="155"/>
      <c r="F24" s="62">
        <f t="shared" ref="F24:R24" si="4">SUMIF($C$3:$C$20,"PTS",F$3:F$20)</f>
        <v>0</v>
      </c>
      <c r="G24" s="70">
        <f t="shared" si="4"/>
        <v>0</v>
      </c>
      <c r="H24" s="78">
        <f t="shared" si="4"/>
        <v>0</v>
      </c>
      <c r="I24" s="86">
        <f t="shared" si="4"/>
        <v>0</v>
      </c>
      <c r="J24" s="94">
        <f t="shared" si="4"/>
        <v>0</v>
      </c>
      <c r="K24" s="102">
        <f t="shared" si="4"/>
        <v>0</v>
      </c>
      <c r="L24" s="110">
        <f t="shared" si="4"/>
        <v>0</v>
      </c>
      <c r="M24" s="118">
        <f t="shared" si="4"/>
        <v>0</v>
      </c>
      <c r="N24" s="123">
        <f t="shared" si="4"/>
        <v>0</v>
      </c>
      <c r="O24" s="16">
        <f t="shared" si="4"/>
        <v>0</v>
      </c>
      <c r="P24" s="17">
        <f t="shared" si="4"/>
        <v>0</v>
      </c>
      <c r="Q24" s="18">
        <f t="shared" si="4"/>
        <v>0</v>
      </c>
      <c r="R24" s="31">
        <f t="shared" si="4"/>
        <v>0</v>
      </c>
    </row>
    <row r="25" spans="1:18" s="2" customFormat="1" ht="24.75" customHeight="1" x14ac:dyDescent="0.2">
      <c r="A25" s="129" t="s">
        <v>17</v>
      </c>
      <c r="B25" s="130"/>
      <c r="C25" s="51"/>
      <c r="D25" s="154"/>
      <c r="E25" s="155"/>
      <c r="F25" s="62">
        <f t="shared" ref="F25:R25" si="5">SUMIF($C$3:$C$20,"BS",F$3:F$20)</f>
        <v>0</v>
      </c>
      <c r="G25" s="70">
        <f t="shared" si="5"/>
        <v>0</v>
      </c>
      <c r="H25" s="78">
        <f t="shared" si="5"/>
        <v>0</v>
      </c>
      <c r="I25" s="86">
        <f t="shared" si="5"/>
        <v>0</v>
      </c>
      <c r="J25" s="94">
        <f t="shared" si="5"/>
        <v>0</v>
      </c>
      <c r="K25" s="102">
        <f t="shared" si="5"/>
        <v>0</v>
      </c>
      <c r="L25" s="110">
        <f t="shared" si="5"/>
        <v>0</v>
      </c>
      <c r="M25" s="118">
        <f t="shared" si="5"/>
        <v>0</v>
      </c>
      <c r="N25" s="123">
        <f t="shared" si="5"/>
        <v>0</v>
      </c>
      <c r="O25" s="16">
        <f t="shared" si="5"/>
        <v>0</v>
      </c>
      <c r="P25" s="17">
        <f t="shared" si="5"/>
        <v>0</v>
      </c>
      <c r="Q25" s="18">
        <f t="shared" si="5"/>
        <v>0</v>
      </c>
      <c r="R25" s="31">
        <f t="shared" si="5"/>
        <v>0</v>
      </c>
    </row>
    <row r="26" spans="1:18" s="2" customFormat="1" ht="24.75" customHeight="1" x14ac:dyDescent="0.2">
      <c r="A26" s="129" t="s">
        <v>27</v>
      </c>
      <c r="B26" s="130"/>
      <c r="C26" s="51"/>
      <c r="D26" s="154"/>
      <c r="E26" s="155"/>
      <c r="F26" s="62">
        <f t="shared" ref="F26:R26" si="6">SUMIF($C$3:$C$20,"AHS",F$3:F$20)</f>
        <v>0</v>
      </c>
      <c r="G26" s="70">
        <f t="shared" si="6"/>
        <v>0</v>
      </c>
      <c r="H26" s="78">
        <f t="shared" si="6"/>
        <v>0</v>
      </c>
      <c r="I26" s="86">
        <f t="shared" si="6"/>
        <v>0</v>
      </c>
      <c r="J26" s="94">
        <f t="shared" si="6"/>
        <v>0</v>
      </c>
      <c r="K26" s="102">
        <f t="shared" si="6"/>
        <v>0</v>
      </c>
      <c r="L26" s="110">
        <f t="shared" si="6"/>
        <v>0</v>
      </c>
      <c r="M26" s="118">
        <f t="shared" si="6"/>
        <v>0</v>
      </c>
      <c r="N26" s="123">
        <f t="shared" si="6"/>
        <v>0</v>
      </c>
      <c r="O26" s="16">
        <f t="shared" si="6"/>
        <v>0</v>
      </c>
      <c r="P26" s="17">
        <f t="shared" si="6"/>
        <v>0</v>
      </c>
      <c r="Q26" s="18">
        <f t="shared" si="6"/>
        <v>0</v>
      </c>
      <c r="R26" s="31">
        <f t="shared" si="6"/>
        <v>0</v>
      </c>
    </row>
    <row r="27" spans="1:18" s="2" customFormat="1" ht="24.75" customHeight="1" x14ac:dyDescent="0.2">
      <c r="A27" s="129" t="s">
        <v>29</v>
      </c>
      <c r="B27" s="130"/>
      <c r="C27" s="51"/>
      <c r="D27" s="154"/>
      <c r="E27" s="155"/>
      <c r="F27" s="62">
        <f t="shared" ref="F27:R27" si="7">SUMIF($C$3:$C$20,"BHS",F$3:F$20)</f>
        <v>0</v>
      </c>
      <c r="G27" s="70">
        <f t="shared" si="7"/>
        <v>0</v>
      </c>
      <c r="H27" s="78">
        <f t="shared" si="7"/>
        <v>0</v>
      </c>
      <c r="I27" s="86">
        <f t="shared" si="7"/>
        <v>0</v>
      </c>
      <c r="J27" s="94">
        <f t="shared" si="7"/>
        <v>0</v>
      </c>
      <c r="K27" s="102">
        <f t="shared" si="7"/>
        <v>0</v>
      </c>
      <c r="L27" s="110">
        <f t="shared" si="7"/>
        <v>0</v>
      </c>
      <c r="M27" s="118">
        <f t="shared" si="7"/>
        <v>0</v>
      </c>
      <c r="N27" s="123">
        <f t="shared" si="7"/>
        <v>0</v>
      </c>
      <c r="O27" s="16">
        <f t="shared" si="7"/>
        <v>0</v>
      </c>
      <c r="P27" s="17">
        <f t="shared" si="7"/>
        <v>0</v>
      </c>
      <c r="Q27" s="18">
        <f t="shared" si="7"/>
        <v>0</v>
      </c>
      <c r="R27" s="31">
        <f t="shared" si="7"/>
        <v>0</v>
      </c>
    </row>
    <row r="28" spans="1:18" s="2" customFormat="1" ht="24.75" customHeight="1" x14ac:dyDescent="0.2">
      <c r="A28" s="129" t="s">
        <v>36</v>
      </c>
      <c r="B28" s="130"/>
      <c r="C28" s="51"/>
      <c r="D28" s="154"/>
      <c r="E28" s="155"/>
      <c r="F28" s="62">
        <f t="shared" ref="F28:R28" si="8">SUMIF($C$3:$C$20,"BMS",F$3:F$20)</f>
        <v>0</v>
      </c>
      <c r="G28" s="70">
        <f t="shared" si="8"/>
        <v>0</v>
      </c>
      <c r="H28" s="78">
        <f t="shared" si="8"/>
        <v>0</v>
      </c>
      <c r="I28" s="86">
        <f t="shared" si="8"/>
        <v>0</v>
      </c>
      <c r="J28" s="94">
        <f t="shared" si="8"/>
        <v>0</v>
      </c>
      <c r="K28" s="102">
        <f t="shared" si="8"/>
        <v>0</v>
      </c>
      <c r="L28" s="110">
        <f t="shared" si="8"/>
        <v>0</v>
      </c>
      <c r="M28" s="118">
        <f t="shared" si="8"/>
        <v>0</v>
      </c>
      <c r="N28" s="123">
        <f t="shared" si="8"/>
        <v>0</v>
      </c>
      <c r="O28" s="16">
        <f t="shared" si="8"/>
        <v>0</v>
      </c>
      <c r="P28" s="17">
        <f t="shared" si="8"/>
        <v>0</v>
      </c>
      <c r="Q28" s="18">
        <f t="shared" si="8"/>
        <v>0</v>
      </c>
      <c r="R28" s="31">
        <f t="shared" si="8"/>
        <v>0</v>
      </c>
    </row>
    <row r="29" spans="1:18" s="6" customFormat="1" ht="24.75" customHeight="1" thickBot="1" x14ac:dyDescent="0.25">
      <c r="A29" s="131" t="s">
        <v>28</v>
      </c>
      <c r="B29" s="132"/>
      <c r="C29" s="51"/>
      <c r="D29" s="160"/>
      <c r="E29" s="161"/>
      <c r="F29" s="62">
        <f t="shared" ref="F29:R29" si="9">SUMIF($C$3:$C$20,"LWS",F$3:F$20)</f>
        <v>0</v>
      </c>
      <c r="G29" s="70">
        <f t="shared" si="9"/>
        <v>0</v>
      </c>
      <c r="H29" s="78">
        <f t="shared" si="9"/>
        <v>0</v>
      </c>
      <c r="I29" s="86">
        <f t="shared" si="9"/>
        <v>0</v>
      </c>
      <c r="J29" s="94">
        <f t="shared" si="9"/>
        <v>0</v>
      </c>
      <c r="K29" s="102">
        <f t="shared" si="9"/>
        <v>0</v>
      </c>
      <c r="L29" s="110">
        <f t="shared" si="9"/>
        <v>0</v>
      </c>
      <c r="M29" s="118">
        <f t="shared" si="9"/>
        <v>0</v>
      </c>
      <c r="N29" s="123">
        <f t="shared" si="9"/>
        <v>0</v>
      </c>
      <c r="O29" s="16">
        <f t="shared" si="9"/>
        <v>0</v>
      </c>
      <c r="P29" s="17">
        <f t="shared" si="9"/>
        <v>0</v>
      </c>
      <c r="Q29" s="18">
        <f t="shared" si="9"/>
        <v>0</v>
      </c>
      <c r="R29" s="31">
        <f t="shared" si="9"/>
        <v>0</v>
      </c>
    </row>
    <row r="30" spans="1:18" s="6" customFormat="1" ht="24.75" customHeight="1" thickTop="1" thickBot="1" x14ac:dyDescent="0.25">
      <c r="A30" s="133" t="s">
        <v>2</v>
      </c>
      <c r="B30" s="134"/>
      <c r="C30" s="22">
        <f>SUM(C21:C29)</f>
        <v>0</v>
      </c>
      <c r="D30" s="158"/>
      <c r="E30" s="159"/>
      <c r="F30" s="63">
        <f t="shared" ref="F30:R30" si="10">SUM(F21:F29)</f>
        <v>0</v>
      </c>
      <c r="G30" s="71">
        <f t="shared" si="10"/>
        <v>0</v>
      </c>
      <c r="H30" s="79">
        <f t="shared" si="10"/>
        <v>0</v>
      </c>
      <c r="I30" s="87">
        <f t="shared" si="10"/>
        <v>0</v>
      </c>
      <c r="J30" s="95">
        <f t="shared" si="10"/>
        <v>0</v>
      </c>
      <c r="K30" s="103">
        <f t="shared" si="10"/>
        <v>0</v>
      </c>
      <c r="L30" s="111">
        <f t="shared" si="10"/>
        <v>0</v>
      </c>
      <c r="M30" s="119">
        <f t="shared" si="10"/>
        <v>0</v>
      </c>
      <c r="N30" s="124">
        <f t="shared" si="10"/>
        <v>0</v>
      </c>
      <c r="O30" s="21">
        <f t="shared" si="10"/>
        <v>0</v>
      </c>
      <c r="P30" s="22">
        <f t="shared" si="10"/>
        <v>0</v>
      </c>
      <c r="Q30" s="23">
        <f t="shared" si="10"/>
        <v>0</v>
      </c>
      <c r="R30" s="32">
        <f t="shared" si="10"/>
        <v>0</v>
      </c>
    </row>
    <row r="31" spans="1:18" s="2" customFormat="1" ht="24.75" customHeight="1" thickBot="1" x14ac:dyDescent="0.25">
      <c r="A31" s="15" t="s">
        <v>20</v>
      </c>
      <c r="B31" s="144" t="s">
        <v>10</v>
      </c>
      <c r="C31" s="144"/>
      <c r="D31" s="144"/>
      <c r="E31" s="144"/>
      <c r="F31" s="143"/>
      <c r="G31" s="143"/>
      <c r="H31" s="143"/>
      <c r="I31" s="143"/>
      <c r="J31" s="143"/>
      <c r="K31" s="143"/>
      <c r="L31" s="143"/>
      <c r="M31" s="143"/>
      <c r="N31" s="144"/>
      <c r="O31" s="144"/>
      <c r="P31" s="143"/>
      <c r="Q31" s="143"/>
      <c r="R31" s="145"/>
    </row>
    <row r="39" spans="2:2" ht="20.25" customHeight="1" x14ac:dyDescent="0.2">
      <c r="B39" s="8" t="s">
        <v>14</v>
      </c>
    </row>
    <row r="40" spans="2:2" ht="20.25" customHeight="1" x14ac:dyDescent="0.2">
      <c r="B40" s="8"/>
    </row>
    <row r="41" spans="2:2" ht="20.25" customHeight="1" x14ac:dyDescent="0.2">
      <c r="B41" s="8"/>
    </row>
    <row r="42" spans="2:2" ht="20.25" customHeight="1" x14ac:dyDescent="0.2">
      <c r="B42" s="8"/>
    </row>
  </sheetData>
  <sheetProtection sheet="1" objects="1" scenarios="1" selectLockedCells="1"/>
  <mergeCells count="47">
    <mergeCell ref="A1:B1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  <mergeCell ref="F1:K1"/>
    <mergeCell ref="O1:R1"/>
    <mergeCell ref="N31:O31"/>
    <mergeCell ref="P31:R31"/>
    <mergeCell ref="C1:E1"/>
    <mergeCell ref="D2:E2"/>
    <mergeCell ref="D3:E3"/>
    <mergeCell ref="D4:E4"/>
    <mergeCell ref="D5:E5"/>
    <mergeCell ref="B31:E31"/>
    <mergeCell ref="F31:M31"/>
    <mergeCell ref="A30:B30"/>
    <mergeCell ref="D10:E10"/>
    <mergeCell ref="D11:E11"/>
    <mergeCell ref="D12:E12"/>
    <mergeCell ref="D13:E13"/>
    <mergeCell ref="D16:E16"/>
    <mergeCell ref="D17:E17"/>
    <mergeCell ref="D22:E22"/>
    <mergeCell ref="D15:E15"/>
    <mergeCell ref="D30:E30"/>
    <mergeCell ref="D19:E19"/>
    <mergeCell ref="D20:E20"/>
    <mergeCell ref="D21:E21"/>
    <mergeCell ref="D27:E27"/>
    <mergeCell ref="D23:E23"/>
    <mergeCell ref="D18:E18"/>
    <mergeCell ref="D6:E6"/>
    <mergeCell ref="D7:E7"/>
    <mergeCell ref="D8:E8"/>
    <mergeCell ref="D9:E9"/>
    <mergeCell ref="D14:E14"/>
    <mergeCell ref="D28:E28"/>
    <mergeCell ref="D29:E29"/>
    <mergeCell ref="D26:E26"/>
    <mergeCell ref="D24:E24"/>
    <mergeCell ref="D25:E25"/>
  </mergeCells>
  <phoneticPr fontId="2" type="noConversion"/>
  <dataValidations xWindow="464" yWindow="176" count="5">
    <dataValidation type="whole" errorStyle="information" operator="greaterThanOrEqual" allowBlank="1" showErrorMessage="1" error="Bitte nur Zahlen eingeben oder leer lassen!" sqref="F3:M20">
      <formula1>0</formula1>
    </dataValidation>
    <dataValidation allowBlank="1" showInputMessage="1" showErrorMessage="1" prompt="&quot;U&quot; für Unterricht dort; wenn kein Unterricht, dann &quot;bei  VS/HS...&quot;" sqref="D3:E20"/>
    <dataValidation allowBlank="1" showInputMessage="1" showErrorMessage="1" prompt="Bitte Anzahl der jeweiligen Schulen eingeben." sqref="C21:C29"/>
    <dataValidation type="list" allowBlank="1" showInputMessage="1" showErrorMessage="1" errorTitle="Bitte gültige Schulart eingeben" promptTitle="Schulart" prompt="VS, HS, SO, PTS,AHS, BHS, LWS,BMS" sqref="C4:C20">
      <formula1>$S$3:$S$11</formula1>
    </dataValidation>
    <dataValidation type="list" allowBlank="1" showInputMessage="1" showErrorMessage="1" errorTitle="Bitte gültige Schulart eingeben" promptTitle="Schulart" prompt="VS, MS, SO, PTS,AHS, BHS, LWS,BMS" sqref="C3">
      <formula1>$S$3:$S$11</formula1>
    </dataValidation>
  </dataValidations>
  <printOptions horizontalCentered="1"/>
  <pageMargins left="0.19685039370078741" right="0.19685039370078741" top="0.6692913385826772" bottom="0.19685039370078741" header="0.23622047244094491" footer="0.11811023622047245"/>
  <pageSetup paperSize="9" scale="68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T42"/>
  <sheetViews>
    <sheetView zoomScale="75" zoomScaleNormal="75" zoomScaleSheetLayoutView="50" workbookViewId="0">
      <pane ySplit="2" topLeftCell="A3" activePane="bottomLeft" state="frozenSplit"/>
      <selection activeCell="A3" sqref="A3"/>
      <selection pane="bottomLeft" activeCell="B3" sqref="B3"/>
    </sheetView>
  </sheetViews>
  <sheetFormatPr baseColWidth="10" defaultRowHeight="20.25" customHeight="1" x14ac:dyDescent="0.2"/>
  <cols>
    <col min="1" max="1" width="3.85546875" customWidth="1"/>
    <col min="2" max="2" width="44.5703125" customWidth="1"/>
    <col min="3" max="4" width="11" customWidth="1"/>
    <col min="5" max="5" width="12.7109375" customWidth="1"/>
    <col min="6" max="6" width="7.28515625" customWidth="1"/>
    <col min="7" max="7" width="6.85546875" customWidth="1"/>
    <col min="8" max="8" width="7" customWidth="1"/>
    <col min="9" max="9" width="6.85546875" customWidth="1"/>
    <col min="10" max="10" width="7.140625" customWidth="1"/>
    <col min="11" max="11" width="6.85546875" customWidth="1"/>
    <col min="12" max="12" width="8.42578125" customWidth="1"/>
    <col min="13" max="13" width="8.85546875" customWidth="1"/>
    <col min="14" max="14" width="9.42578125" customWidth="1"/>
    <col min="15" max="15" width="9" customWidth="1"/>
    <col min="16" max="16" width="8.42578125" customWidth="1"/>
    <col min="17" max="18" width="8.140625" customWidth="1"/>
  </cols>
  <sheetData>
    <row r="1" spans="1:20" s="2" customFormat="1" ht="20.25" customHeight="1" thickBot="1" x14ac:dyDescent="0.25">
      <c r="A1" s="150" t="s">
        <v>31</v>
      </c>
      <c r="B1" s="151"/>
      <c r="C1" s="143"/>
      <c r="D1" s="143"/>
      <c r="E1" s="143"/>
      <c r="F1" s="140" t="s">
        <v>30</v>
      </c>
      <c r="G1" s="141"/>
      <c r="H1" s="141"/>
      <c r="I1" s="141"/>
      <c r="J1" s="141"/>
      <c r="K1" s="142"/>
      <c r="L1" s="43"/>
      <c r="M1" s="125" t="s">
        <v>40</v>
      </c>
      <c r="N1" s="33" t="s">
        <v>9</v>
      </c>
      <c r="O1" s="140" t="s">
        <v>0</v>
      </c>
      <c r="P1" s="141"/>
      <c r="Q1" s="141"/>
      <c r="R1" s="135"/>
    </row>
    <row r="2" spans="1:20" s="1" customFormat="1" ht="46.5" customHeight="1" thickBot="1" x14ac:dyDescent="0.25">
      <c r="A2" s="7"/>
      <c r="B2" s="44" t="s">
        <v>35</v>
      </c>
      <c r="C2" s="9" t="s">
        <v>12</v>
      </c>
      <c r="D2" s="146" t="s">
        <v>37</v>
      </c>
      <c r="E2" s="147"/>
      <c r="F2" s="56" t="s">
        <v>3</v>
      </c>
      <c r="G2" s="64" t="s">
        <v>32</v>
      </c>
      <c r="H2" s="72" t="s">
        <v>4</v>
      </c>
      <c r="I2" s="80" t="s">
        <v>32</v>
      </c>
      <c r="J2" s="88" t="s">
        <v>5</v>
      </c>
      <c r="K2" s="96" t="s">
        <v>32</v>
      </c>
      <c r="L2" s="104" t="s">
        <v>33</v>
      </c>
      <c r="M2" s="112" t="s">
        <v>8</v>
      </c>
      <c r="N2" s="120" t="s">
        <v>11</v>
      </c>
      <c r="O2" s="45" t="s">
        <v>1</v>
      </c>
      <c r="P2" s="46" t="s">
        <v>34</v>
      </c>
      <c r="Q2" s="47" t="s">
        <v>6</v>
      </c>
      <c r="R2" s="48" t="s">
        <v>7</v>
      </c>
      <c r="S2" s="20" t="s">
        <v>12</v>
      </c>
    </row>
    <row r="3" spans="1:20" s="2" customFormat="1" ht="35.25" customHeight="1" x14ac:dyDescent="0.2">
      <c r="A3" s="10">
        <v>1</v>
      </c>
      <c r="B3" s="52"/>
      <c r="C3" s="11"/>
      <c r="D3" s="138"/>
      <c r="E3" s="139"/>
      <c r="F3" s="57"/>
      <c r="G3" s="65"/>
      <c r="H3" s="73"/>
      <c r="I3" s="81"/>
      <c r="J3" s="89"/>
      <c r="K3" s="97"/>
      <c r="L3" s="105"/>
      <c r="M3" s="113"/>
      <c r="N3" s="126">
        <f>F3-G3+H3-I3+J3-K3-L3+M3</f>
        <v>0</v>
      </c>
      <c r="O3" s="34"/>
      <c r="P3" s="35"/>
      <c r="Q3" s="36"/>
      <c r="R3" s="41">
        <f>SUM(O3:Q3)</f>
        <v>0</v>
      </c>
      <c r="S3" s="2" t="s">
        <v>13</v>
      </c>
    </row>
    <row r="4" spans="1:20" s="2" customFormat="1" ht="24.75" customHeight="1" x14ac:dyDescent="0.2">
      <c r="A4" s="12">
        <v>2</v>
      </c>
      <c r="B4" s="53"/>
      <c r="C4" s="11"/>
      <c r="D4" s="136"/>
      <c r="E4" s="137"/>
      <c r="F4" s="58"/>
      <c r="G4" s="66"/>
      <c r="H4" s="74"/>
      <c r="I4" s="82"/>
      <c r="J4" s="90"/>
      <c r="K4" s="98"/>
      <c r="L4" s="106"/>
      <c r="M4" s="114"/>
      <c r="N4" s="127">
        <f>F4-G4+H4-I4+J4-K4-L4+M4</f>
        <v>0</v>
      </c>
      <c r="O4" s="37"/>
      <c r="P4" s="13"/>
      <c r="Q4" s="38"/>
      <c r="R4" s="28">
        <f t="shared" ref="R4:R20" si="0">SUM(O4:Q4)</f>
        <v>0</v>
      </c>
      <c r="S4" s="2" t="s">
        <v>38</v>
      </c>
    </row>
    <row r="5" spans="1:20" s="2" customFormat="1" ht="24.75" customHeight="1" x14ac:dyDescent="0.2">
      <c r="A5" s="12">
        <v>3</v>
      </c>
      <c r="B5" s="53"/>
      <c r="C5" s="11"/>
      <c r="D5" s="136"/>
      <c r="E5" s="137"/>
      <c r="F5" s="58"/>
      <c r="G5" s="66"/>
      <c r="H5" s="74"/>
      <c r="I5" s="82"/>
      <c r="J5" s="90"/>
      <c r="K5" s="98"/>
      <c r="L5" s="106"/>
      <c r="M5" s="114"/>
      <c r="N5" s="127">
        <f>F5-G5+H5-I5+J5-K5-L5+M5</f>
        <v>0</v>
      </c>
      <c r="O5" s="37"/>
      <c r="P5" s="13"/>
      <c r="Q5" s="38"/>
      <c r="R5" s="28">
        <f t="shared" si="0"/>
        <v>0</v>
      </c>
      <c r="S5" s="2" t="s">
        <v>15</v>
      </c>
    </row>
    <row r="6" spans="1:20" s="2" customFormat="1" ht="24.75" customHeight="1" x14ac:dyDescent="0.2">
      <c r="A6" s="12">
        <v>4</v>
      </c>
      <c r="B6" s="53"/>
      <c r="C6" s="11"/>
      <c r="D6" s="136"/>
      <c r="E6" s="137"/>
      <c r="F6" s="58"/>
      <c r="G6" s="66"/>
      <c r="H6" s="74"/>
      <c r="I6" s="82"/>
      <c r="J6" s="90"/>
      <c r="K6" s="98"/>
      <c r="L6" s="106"/>
      <c r="M6" s="114"/>
      <c r="N6" s="127">
        <f>F6-G6+H6-I6+J6-K6-L6+M6</f>
        <v>0</v>
      </c>
      <c r="O6" s="37"/>
      <c r="P6" s="13"/>
      <c r="Q6" s="38"/>
      <c r="R6" s="28">
        <f t="shared" si="0"/>
        <v>0</v>
      </c>
      <c r="S6" s="2" t="s">
        <v>21</v>
      </c>
    </row>
    <row r="7" spans="1:20" s="2" customFormat="1" ht="24.75" customHeight="1" x14ac:dyDescent="0.2">
      <c r="A7" s="12">
        <v>5</v>
      </c>
      <c r="B7" s="53"/>
      <c r="C7" s="11"/>
      <c r="D7" s="136"/>
      <c r="E7" s="137"/>
      <c r="F7" s="58"/>
      <c r="G7" s="66"/>
      <c r="H7" s="74"/>
      <c r="I7" s="82"/>
      <c r="J7" s="90"/>
      <c r="K7" s="98"/>
      <c r="L7" s="106"/>
      <c r="M7" s="114"/>
      <c r="N7" s="127">
        <f>F7-G7+H7-I7+J7-K7-L7+M7</f>
        <v>0</v>
      </c>
      <c r="O7" s="37"/>
      <c r="P7" s="13"/>
      <c r="Q7" s="38"/>
      <c r="R7" s="28">
        <f t="shared" si="0"/>
        <v>0</v>
      </c>
      <c r="S7" s="2" t="s">
        <v>22</v>
      </c>
    </row>
    <row r="8" spans="1:20" s="2" customFormat="1" ht="24.75" customHeight="1" x14ac:dyDescent="0.2">
      <c r="A8" s="12">
        <v>6</v>
      </c>
      <c r="B8" s="53"/>
      <c r="C8" s="11"/>
      <c r="D8" s="136"/>
      <c r="E8" s="137"/>
      <c r="F8" s="58"/>
      <c r="G8" s="66"/>
      <c r="H8" s="74"/>
      <c r="I8" s="82"/>
      <c r="J8" s="90"/>
      <c r="K8" s="98"/>
      <c r="L8" s="106"/>
      <c r="M8" s="114"/>
      <c r="N8" s="127">
        <f>F8-G8+H8-I8+J8-K8-L8+M8</f>
        <v>0</v>
      </c>
      <c r="O8" s="37"/>
      <c r="P8" s="13"/>
      <c r="Q8" s="38"/>
      <c r="R8" s="28">
        <f t="shared" si="0"/>
        <v>0</v>
      </c>
      <c r="S8" s="2" t="s">
        <v>23</v>
      </c>
    </row>
    <row r="9" spans="1:20" s="2" customFormat="1" ht="24.75" customHeight="1" x14ac:dyDescent="0.2">
      <c r="A9" s="12">
        <v>7</v>
      </c>
      <c r="B9" s="54"/>
      <c r="C9" s="11"/>
      <c r="D9" s="136"/>
      <c r="E9" s="137"/>
      <c r="F9" s="58"/>
      <c r="G9" s="66"/>
      <c r="H9" s="74"/>
      <c r="I9" s="82"/>
      <c r="J9" s="90"/>
      <c r="K9" s="98"/>
      <c r="L9" s="106"/>
      <c r="M9" s="114"/>
      <c r="N9" s="127">
        <f>F9-G9+H9-I9+J9-K9-L9+M9</f>
        <v>0</v>
      </c>
      <c r="O9" s="37"/>
      <c r="P9" s="13"/>
      <c r="Q9" s="38"/>
      <c r="R9" s="28">
        <f t="shared" si="0"/>
        <v>0</v>
      </c>
      <c r="S9" s="2" t="s">
        <v>16</v>
      </c>
    </row>
    <row r="10" spans="1:20" s="2" customFormat="1" ht="24.75" customHeight="1" x14ac:dyDescent="0.2">
      <c r="A10" s="12">
        <v>8</v>
      </c>
      <c r="B10" s="53"/>
      <c r="C10" s="11"/>
      <c r="D10" s="136"/>
      <c r="E10" s="137"/>
      <c r="F10" s="58"/>
      <c r="G10" s="66"/>
      <c r="H10" s="74"/>
      <c r="I10" s="82"/>
      <c r="J10" s="90"/>
      <c r="K10" s="98"/>
      <c r="L10" s="106"/>
      <c r="M10" s="114"/>
      <c r="N10" s="127">
        <f>F10-G10+H10-I10+J10-K10-L10+M10</f>
        <v>0</v>
      </c>
      <c r="O10" s="37"/>
      <c r="P10" s="13"/>
      <c r="Q10" s="38"/>
      <c r="R10" s="28">
        <f t="shared" si="0"/>
        <v>0</v>
      </c>
      <c r="S10" s="2" t="s">
        <v>24</v>
      </c>
    </row>
    <row r="11" spans="1:20" s="2" customFormat="1" ht="24.75" customHeight="1" x14ac:dyDescent="0.2">
      <c r="A11" s="12">
        <v>9</v>
      </c>
      <c r="B11" s="53"/>
      <c r="C11" s="11"/>
      <c r="D11" s="136"/>
      <c r="E11" s="137"/>
      <c r="F11" s="58"/>
      <c r="G11" s="66"/>
      <c r="H11" s="74"/>
      <c r="I11" s="82"/>
      <c r="J11" s="90"/>
      <c r="K11" s="98"/>
      <c r="L11" s="106"/>
      <c r="M11" s="114"/>
      <c r="N11" s="127">
        <f>F11-G11+H11-I11+J11-K11-L11+M11</f>
        <v>0</v>
      </c>
      <c r="O11" s="37"/>
      <c r="P11" s="13"/>
      <c r="Q11" s="38"/>
      <c r="R11" s="28">
        <f t="shared" si="0"/>
        <v>0</v>
      </c>
      <c r="S11" s="2" t="s">
        <v>25</v>
      </c>
    </row>
    <row r="12" spans="1:20" s="2" customFormat="1" ht="24.75" customHeight="1" x14ac:dyDescent="0.2">
      <c r="A12" s="12">
        <v>10</v>
      </c>
      <c r="B12" s="53"/>
      <c r="C12" s="11"/>
      <c r="D12" s="136"/>
      <c r="E12" s="137"/>
      <c r="F12" s="58"/>
      <c r="G12" s="66"/>
      <c r="H12" s="74"/>
      <c r="I12" s="82"/>
      <c r="J12" s="90"/>
      <c r="K12" s="98"/>
      <c r="L12" s="106"/>
      <c r="M12" s="114"/>
      <c r="N12" s="127">
        <f>F12-G12+H12-I12+J12-K12-L12+M12</f>
        <v>0</v>
      </c>
      <c r="O12" s="37"/>
      <c r="P12" s="13"/>
      <c r="Q12" s="38"/>
      <c r="R12" s="28">
        <f t="shared" si="0"/>
        <v>0</v>
      </c>
      <c r="T12" s="19"/>
    </row>
    <row r="13" spans="1:20" s="2" customFormat="1" ht="24.75" customHeight="1" x14ac:dyDescent="0.2">
      <c r="A13" s="12">
        <v>11</v>
      </c>
      <c r="B13" s="53"/>
      <c r="C13" s="11"/>
      <c r="D13" s="136"/>
      <c r="E13" s="137"/>
      <c r="F13" s="58"/>
      <c r="G13" s="66"/>
      <c r="H13" s="74"/>
      <c r="I13" s="82"/>
      <c r="J13" s="90"/>
      <c r="K13" s="98"/>
      <c r="L13" s="106"/>
      <c r="M13" s="114"/>
      <c r="N13" s="127">
        <f>F13-G13+H13-I13+J13-K13-L13+M13</f>
        <v>0</v>
      </c>
      <c r="O13" s="37"/>
      <c r="P13" s="13"/>
      <c r="Q13" s="38"/>
      <c r="R13" s="28">
        <f t="shared" si="0"/>
        <v>0</v>
      </c>
    </row>
    <row r="14" spans="1:20" s="2" customFormat="1" ht="24.75" customHeight="1" x14ac:dyDescent="0.2">
      <c r="A14" s="12">
        <v>12</v>
      </c>
      <c r="B14" s="53"/>
      <c r="C14" s="11"/>
      <c r="D14" s="136"/>
      <c r="E14" s="137"/>
      <c r="F14" s="58"/>
      <c r="G14" s="66"/>
      <c r="H14" s="74"/>
      <c r="I14" s="82"/>
      <c r="J14" s="90"/>
      <c r="K14" s="98"/>
      <c r="L14" s="106"/>
      <c r="M14" s="114"/>
      <c r="N14" s="127">
        <f>F14-G14+H14-I14+J14-K14-L14+M14</f>
        <v>0</v>
      </c>
      <c r="O14" s="37"/>
      <c r="P14" s="13"/>
      <c r="Q14" s="38"/>
      <c r="R14" s="28">
        <f t="shared" si="0"/>
        <v>0</v>
      </c>
    </row>
    <row r="15" spans="1:20" s="2" customFormat="1" ht="28.5" customHeight="1" x14ac:dyDescent="0.2">
      <c r="A15" s="12">
        <v>13</v>
      </c>
      <c r="B15" s="55"/>
      <c r="C15" s="11"/>
      <c r="D15" s="136"/>
      <c r="E15" s="137"/>
      <c r="F15" s="58"/>
      <c r="G15" s="66"/>
      <c r="H15" s="74"/>
      <c r="I15" s="82"/>
      <c r="J15" s="90"/>
      <c r="K15" s="98"/>
      <c r="L15" s="106"/>
      <c r="M15" s="114"/>
      <c r="N15" s="127">
        <f>F15-G15+H15-I15+J15-K15-L15+M15</f>
        <v>0</v>
      </c>
      <c r="O15" s="37"/>
      <c r="P15" s="13"/>
      <c r="Q15" s="38"/>
      <c r="R15" s="28">
        <f t="shared" si="0"/>
        <v>0</v>
      </c>
    </row>
    <row r="16" spans="1:20" s="2" customFormat="1" ht="24.75" customHeight="1" x14ac:dyDescent="0.2">
      <c r="A16" s="12">
        <v>14</v>
      </c>
      <c r="B16" s="53"/>
      <c r="C16" s="11"/>
      <c r="D16" s="136"/>
      <c r="E16" s="137"/>
      <c r="F16" s="58"/>
      <c r="G16" s="66"/>
      <c r="H16" s="74"/>
      <c r="I16" s="82"/>
      <c r="J16" s="90"/>
      <c r="K16" s="98"/>
      <c r="L16" s="106"/>
      <c r="M16" s="114"/>
      <c r="N16" s="127">
        <f>F16-G16+H16-I16+J16-K16-L16+M16</f>
        <v>0</v>
      </c>
      <c r="O16" s="37"/>
      <c r="P16" s="13"/>
      <c r="Q16" s="38"/>
      <c r="R16" s="28">
        <f t="shared" si="0"/>
        <v>0</v>
      </c>
    </row>
    <row r="17" spans="1:18" s="2" customFormat="1" ht="24.75" customHeight="1" x14ac:dyDescent="0.2">
      <c r="A17" s="12">
        <v>15</v>
      </c>
      <c r="B17" s="53"/>
      <c r="C17" s="11"/>
      <c r="D17" s="136"/>
      <c r="E17" s="137"/>
      <c r="F17" s="58"/>
      <c r="G17" s="66"/>
      <c r="H17" s="74"/>
      <c r="I17" s="82"/>
      <c r="J17" s="90"/>
      <c r="K17" s="98"/>
      <c r="L17" s="106"/>
      <c r="M17" s="114"/>
      <c r="N17" s="127">
        <f>F17-G17+H17-I17+J17-K17-L17+M17</f>
        <v>0</v>
      </c>
      <c r="O17" s="37"/>
      <c r="P17" s="13"/>
      <c r="Q17" s="38"/>
      <c r="R17" s="28">
        <f t="shared" si="0"/>
        <v>0</v>
      </c>
    </row>
    <row r="18" spans="1:18" s="2" customFormat="1" ht="24.75" customHeight="1" x14ac:dyDescent="0.2">
      <c r="A18" s="12">
        <v>16</v>
      </c>
      <c r="B18" s="53"/>
      <c r="C18" s="11"/>
      <c r="D18" s="136"/>
      <c r="E18" s="137"/>
      <c r="F18" s="58"/>
      <c r="G18" s="66"/>
      <c r="H18" s="74"/>
      <c r="I18" s="82"/>
      <c r="J18" s="90"/>
      <c r="K18" s="98"/>
      <c r="L18" s="106"/>
      <c r="M18" s="114"/>
      <c r="N18" s="127">
        <f>F18-G18+H18-I18+J18-K18-L18+M18</f>
        <v>0</v>
      </c>
      <c r="O18" s="37"/>
      <c r="P18" s="13"/>
      <c r="Q18" s="38"/>
      <c r="R18" s="28">
        <f t="shared" si="0"/>
        <v>0</v>
      </c>
    </row>
    <row r="19" spans="1:18" s="2" customFormat="1" ht="24.75" customHeight="1" x14ac:dyDescent="0.2">
      <c r="A19" s="12">
        <v>17</v>
      </c>
      <c r="B19" s="53"/>
      <c r="C19" s="11"/>
      <c r="D19" s="136"/>
      <c r="E19" s="137"/>
      <c r="F19" s="58"/>
      <c r="G19" s="66"/>
      <c r="H19" s="74"/>
      <c r="I19" s="82"/>
      <c r="J19" s="90"/>
      <c r="K19" s="98"/>
      <c r="L19" s="106"/>
      <c r="M19" s="114"/>
      <c r="N19" s="127">
        <f>F19-G19+H19-I19+J19-K19-L19+M19</f>
        <v>0</v>
      </c>
      <c r="O19" s="37"/>
      <c r="P19" s="13"/>
      <c r="Q19" s="38"/>
      <c r="R19" s="28">
        <f t="shared" si="0"/>
        <v>0</v>
      </c>
    </row>
    <row r="20" spans="1:18" s="6" customFormat="1" ht="24.75" customHeight="1" thickBot="1" x14ac:dyDescent="0.25">
      <c r="A20" s="27">
        <v>18</v>
      </c>
      <c r="B20" s="54"/>
      <c r="C20" s="11"/>
      <c r="D20" s="148"/>
      <c r="E20" s="149"/>
      <c r="F20" s="59"/>
      <c r="G20" s="67"/>
      <c r="H20" s="75"/>
      <c r="I20" s="83"/>
      <c r="J20" s="91"/>
      <c r="K20" s="99"/>
      <c r="L20" s="107"/>
      <c r="M20" s="115"/>
      <c r="N20" s="128">
        <f>F20-G20+H20-I20+J20-K20-L20+M20</f>
        <v>0</v>
      </c>
      <c r="O20" s="39"/>
      <c r="P20" s="14"/>
      <c r="Q20" s="40"/>
      <c r="R20" s="42">
        <f t="shared" si="0"/>
        <v>0</v>
      </c>
    </row>
    <row r="21" spans="1:18" s="6" customFormat="1" ht="24.75" customHeight="1" x14ac:dyDescent="0.2">
      <c r="A21" s="152" t="s">
        <v>19</v>
      </c>
      <c r="B21" s="153"/>
      <c r="C21" s="49"/>
      <c r="D21" s="156"/>
      <c r="E21" s="157"/>
      <c r="F21" s="60">
        <f t="shared" ref="F21:R21" si="1">SUMIF($C$3:$C$20,"VS",F$3:F$20)</f>
        <v>0</v>
      </c>
      <c r="G21" s="68">
        <f t="shared" si="1"/>
        <v>0</v>
      </c>
      <c r="H21" s="76">
        <f t="shared" si="1"/>
        <v>0</v>
      </c>
      <c r="I21" s="84">
        <f t="shared" si="1"/>
        <v>0</v>
      </c>
      <c r="J21" s="92">
        <f t="shared" si="1"/>
        <v>0</v>
      </c>
      <c r="K21" s="100">
        <f t="shared" si="1"/>
        <v>0</v>
      </c>
      <c r="L21" s="108">
        <f t="shared" si="1"/>
        <v>0</v>
      </c>
      <c r="M21" s="116">
        <f t="shared" si="1"/>
        <v>0</v>
      </c>
      <c r="N21" s="121">
        <f t="shared" si="1"/>
        <v>0</v>
      </c>
      <c r="O21" s="24">
        <f t="shared" si="1"/>
        <v>0</v>
      </c>
      <c r="P21" s="25">
        <f t="shared" si="1"/>
        <v>0</v>
      </c>
      <c r="Q21" s="26">
        <f t="shared" si="1"/>
        <v>0</v>
      </c>
      <c r="R21" s="29">
        <f t="shared" si="1"/>
        <v>0</v>
      </c>
    </row>
    <row r="22" spans="1:18" s="2" customFormat="1" ht="24.75" customHeight="1" x14ac:dyDescent="0.2">
      <c r="A22" s="129" t="s">
        <v>39</v>
      </c>
      <c r="B22" s="130"/>
      <c r="C22" s="50"/>
      <c r="D22" s="154"/>
      <c r="E22" s="155"/>
      <c r="F22" s="61">
        <f t="shared" ref="F22:R22" si="2">SUMIF($C$3:$C$20,"MS",F$3:F$20)</f>
        <v>0</v>
      </c>
      <c r="G22" s="69">
        <f t="shared" si="2"/>
        <v>0</v>
      </c>
      <c r="H22" s="77">
        <f t="shared" si="2"/>
        <v>0</v>
      </c>
      <c r="I22" s="85">
        <f t="shared" si="2"/>
        <v>0</v>
      </c>
      <c r="J22" s="93">
        <f t="shared" si="2"/>
        <v>0</v>
      </c>
      <c r="K22" s="101">
        <f t="shared" si="2"/>
        <v>0</v>
      </c>
      <c r="L22" s="109">
        <f t="shared" si="2"/>
        <v>0</v>
      </c>
      <c r="M22" s="117">
        <f t="shared" si="2"/>
        <v>0</v>
      </c>
      <c r="N22" s="122">
        <f t="shared" si="2"/>
        <v>0</v>
      </c>
      <c r="O22" s="3">
        <f t="shared" si="2"/>
        <v>0</v>
      </c>
      <c r="P22" s="4">
        <f t="shared" si="2"/>
        <v>0</v>
      </c>
      <c r="Q22" s="5">
        <f t="shared" si="2"/>
        <v>0</v>
      </c>
      <c r="R22" s="30">
        <f t="shared" si="2"/>
        <v>0</v>
      </c>
    </row>
    <row r="23" spans="1:18" s="2" customFormat="1" ht="24.75" customHeight="1" x14ac:dyDescent="0.2">
      <c r="A23" s="129" t="s">
        <v>18</v>
      </c>
      <c r="B23" s="130"/>
      <c r="C23" s="50"/>
      <c r="D23" s="154"/>
      <c r="E23" s="155"/>
      <c r="F23" s="61">
        <f t="shared" ref="F23:R23" si="3">SUMIF($C$3:$C$20,"SO",F$3:F$20)</f>
        <v>0</v>
      </c>
      <c r="G23" s="69">
        <f t="shared" si="3"/>
        <v>0</v>
      </c>
      <c r="H23" s="77">
        <f t="shared" si="3"/>
        <v>0</v>
      </c>
      <c r="I23" s="85">
        <f t="shared" si="3"/>
        <v>0</v>
      </c>
      <c r="J23" s="93">
        <f t="shared" si="3"/>
        <v>0</v>
      </c>
      <c r="K23" s="101">
        <f t="shared" si="3"/>
        <v>0</v>
      </c>
      <c r="L23" s="109">
        <f t="shared" si="3"/>
        <v>0</v>
      </c>
      <c r="M23" s="117">
        <f t="shared" si="3"/>
        <v>0</v>
      </c>
      <c r="N23" s="122">
        <f t="shared" si="3"/>
        <v>0</v>
      </c>
      <c r="O23" s="3">
        <f t="shared" si="3"/>
        <v>0</v>
      </c>
      <c r="P23" s="4">
        <f t="shared" si="3"/>
        <v>0</v>
      </c>
      <c r="Q23" s="5">
        <f t="shared" si="3"/>
        <v>0</v>
      </c>
      <c r="R23" s="30">
        <f t="shared" si="3"/>
        <v>0</v>
      </c>
    </row>
    <row r="24" spans="1:18" s="2" customFormat="1" ht="24.75" customHeight="1" x14ac:dyDescent="0.2">
      <c r="A24" s="129" t="s">
        <v>26</v>
      </c>
      <c r="B24" s="130"/>
      <c r="C24" s="51"/>
      <c r="D24" s="154"/>
      <c r="E24" s="155"/>
      <c r="F24" s="62">
        <f t="shared" ref="F24:R24" si="4">SUMIF($C$3:$C$20,"PTS",F$3:F$20)</f>
        <v>0</v>
      </c>
      <c r="G24" s="70">
        <f t="shared" si="4"/>
        <v>0</v>
      </c>
      <c r="H24" s="78">
        <f t="shared" si="4"/>
        <v>0</v>
      </c>
      <c r="I24" s="86">
        <f t="shared" si="4"/>
        <v>0</v>
      </c>
      <c r="J24" s="94">
        <f t="shared" si="4"/>
        <v>0</v>
      </c>
      <c r="K24" s="102">
        <f t="shared" si="4"/>
        <v>0</v>
      </c>
      <c r="L24" s="110">
        <f t="shared" si="4"/>
        <v>0</v>
      </c>
      <c r="M24" s="118">
        <f t="shared" si="4"/>
        <v>0</v>
      </c>
      <c r="N24" s="123">
        <f t="shared" si="4"/>
        <v>0</v>
      </c>
      <c r="O24" s="16">
        <f t="shared" si="4"/>
        <v>0</v>
      </c>
      <c r="P24" s="17">
        <f t="shared" si="4"/>
        <v>0</v>
      </c>
      <c r="Q24" s="18">
        <f t="shared" si="4"/>
        <v>0</v>
      </c>
      <c r="R24" s="31">
        <f t="shared" si="4"/>
        <v>0</v>
      </c>
    </row>
    <row r="25" spans="1:18" s="2" customFormat="1" ht="24.75" customHeight="1" x14ac:dyDescent="0.2">
      <c r="A25" s="129" t="s">
        <v>17</v>
      </c>
      <c r="B25" s="130"/>
      <c r="C25" s="51"/>
      <c r="D25" s="154"/>
      <c r="E25" s="155"/>
      <c r="F25" s="62">
        <f t="shared" ref="F25:R25" si="5">SUMIF($C$3:$C$20,"BS",F$3:F$20)</f>
        <v>0</v>
      </c>
      <c r="G25" s="70">
        <f t="shared" si="5"/>
        <v>0</v>
      </c>
      <c r="H25" s="78">
        <f t="shared" si="5"/>
        <v>0</v>
      </c>
      <c r="I25" s="86">
        <f t="shared" si="5"/>
        <v>0</v>
      </c>
      <c r="J25" s="94">
        <f t="shared" si="5"/>
        <v>0</v>
      </c>
      <c r="K25" s="102">
        <f t="shared" si="5"/>
        <v>0</v>
      </c>
      <c r="L25" s="110">
        <f t="shared" si="5"/>
        <v>0</v>
      </c>
      <c r="M25" s="118">
        <f t="shared" si="5"/>
        <v>0</v>
      </c>
      <c r="N25" s="123">
        <f t="shared" si="5"/>
        <v>0</v>
      </c>
      <c r="O25" s="16">
        <f t="shared" si="5"/>
        <v>0</v>
      </c>
      <c r="P25" s="17">
        <f t="shared" si="5"/>
        <v>0</v>
      </c>
      <c r="Q25" s="18">
        <f t="shared" si="5"/>
        <v>0</v>
      </c>
      <c r="R25" s="31">
        <f t="shared" si="5"/>
        <v>0</v>
      </c>
    </row>
    <row r="26" spans="1:18" s="2" customFormat="1" ht="24.75" customHeight="1" x14ac:dyDescent="0.2">
      <c r="A26" s="129" t="s">
        <v>27</v>
      </c>
      <c r="B26" s="130"/>
      <c r="C26" s="51"/>
      <c r="D26" s="154"/>
      <c r="E26" s="155"/>
      <c r="F26" s="62">
        <f t="shared" ref="F26:R26" si="6">SUMIF($C$3:$C$20,"AHS",F$3:F$20)</f>
        <v>0</v>
      </c>
      <c r="G26" s="70">
        <f t="shared" si="6"/>
        <v>0</v>
      </c>
      <c r="H26" s="78">
        <f t="shared" si="6"/>
        <v>0</v>
      </c>
      <c r="I26" s="86">
        <f t="shared" si="6"/>
        <v>0</v>
      </c>
      <c r="J26" s="94">
        <f t="shared" si="6"/>
        <v>0</v>
      </c>
      <c r="K26" s="102">
        <f t="shared" si="6"/>
        <v>0</v>
      </c>
      <c r="L26" s="110">
        <f t="shared" si="6"/>
        <v>0</v>
      </c>
      <c r="M26" s="118">
        <f t="shared" si="6"/>
        <v>0</v>
      </c>
      <c r="N26" s="123">
        <f t="shared" si="6"/>
        <v>0</v>
      </c>
      <c r="O26" s="16">
        <f t="shared" si="6"/>
        <v>0</v>
      </c>
      <c r="P26" s="17">
        <f t="shared" si="6"/>
        <v>0</v>
      </c>
      <c r="Q26" s="18">
        <f t="shared" si="6"/>
        <v>0</v>
      </c>
      <c r="R26" s="31">
        <f t="shared" si="6"/>
        <v>0</v>
      </c>
    </row>
    <row r="27" spans="1:18" s="2" customFormat="1" ht="24.75" customHeight="1" x14ac:dyDescent="0.2">
      <c r="A27" s="129" t="s">
        <v>29</v>
      </c>
      <c r="B27" s="130"/>
      <c r="C27" s="51"/>
      <c r="D27" s="154"/>
      <c r="E27" s="155"/>
      <c r="F27" s="62">
        <f t="shared" ref="F27:R27" si="7">SUMIF($C$3:$C$20,"BHS",F$3:F$20)</f>
        <v>0</v>
      </c>
      <c r="G27" s="70">
        <f t="shared" si="7"/>
        <v>0</v>
      </c>
      <c r="H27" s="78">
        <f t="shared" si="7"/>
        <v>0</v>
      </c>
      <c r="I27" s="86">
        <f t="shared" si="7"/>
        <v>0</v>
      </c>
      <c r="J27" s="94">
        <f t="shared" si="7"/>
        <v>0</v>
      </c>
      <c r="K27" s="102">
        <f t="shared" si="7"/>
        <v>0</v>
      </c>
      <c r="L27" s="110">
        <f t="shared" si="7"/>
        <v>0</v>
      </c>
      <c r="M27" s="118">
        <f t="shared" si="7"/>
        <v>0</v>
      </c>
      <c r="N27" s="123">
        <f t="shared" si="7"/>
        <v>0</v>
      </c>
      <c r="O27" s="16">
        <f t="shared" si="7"/>
        <v>0</v>
      </c>
      <c r="P27" s="17">
        <f t="shared" si="7"/>
        <v>0</v>
      </c>
      <c r="Q27" s="18">
        <f t="shared" si="7"/>
        <v>0</v>
      </c>
      <c r="R27" s="31">
        <f t="shared" si="7"/>
        <v>0</v>
      </c>
    </row>
    <row r="28" spans="1:18" s="2" customFormat="1" ht="24.75" customHeight="1" x14ac:dyDescent="0.2">
      <c r="A28" s="129" t="s">
        <v>36</v>
      </c>
      <c r="B28" s="130"/>
      <c r="C28" s="51"/>
      <c r="D28" s="154"/>
      <c r="E28" s="155"/>
      <c r="F28" s="62">
        <f t="shared" ref="F28:R28" si="8">SUMIF($C$3:$C$20,"BMS",F$3:F$20)</f>
        <v>0</v>
      </c>
      <c r="G28" s="70">
        <f t="shared" si="8"/>
        <v>0</v>
      </c>
      <c r="H28" s="78">
        <f t="shared" si="8"/>
        <v>0</v>
      </c>
      <c r="I28" s="86">
        <f t="shared" si="8"/>
        <v>0</v>
      </c>
      <c r="J28" s="94">
        <f t="shared" si="8"/>
        <v>0</v>
      </c>
      <c r="K28" s="102">
        <f t="shared" si="8"/>
        <v>0</v>
      </c>
      <c r="L28" s="110">
        <f t="shared" si="8"/>
        <v>0</v>
      </c>
      <c r="M28" s="118">
        <f t="shared" si="8"/>
        <v>0</v>
      </c>
      <c r="N28" s="123">
        <f t="shared" si="8"/>
        <v>0</v>
      </c>
      <c r="O28" s="16">
        <f t="shared" si="8"/>
        <v>0</v>
      </c>
      <c r="P28" s="17">
        <f t="shared" si="8"/>
        <v>0</v>
      </c>
      <c r="Q28" s="18">
        <f t="shared" si="8"/>
        <v>0</v>
      </c>
      <c r="R28" s="31">
        <f t="shared" si="8"/>
        <v>0</v>
      </c>
    </row>
    <row r="29" spans="1:18" s="6" customFormat="1" ht="24.75" customHeight="1" thickBot="1" x14ac:dyDescent="0.25">
      <c r="A29" s="131" t="s">
        <v>28</v>
      </c>
      <c r="B29" s="132"/>
      <c r="C29" s="51"/>
      <c r="D29" s="160"/>
      <c r="E29" s="161"/>
      <c r="F29" s="62">
        <f t="shared" ref="F29:R29" si="9">SUMIF($C$3:$C$20,"LWS",F$3:F$20)</f>
        <v>0</v>
      </c>
      <c r="G29" s="70">
        <f t="shared" si="9"/>
        <v>0</v>
      </c>
      <c r="H29" s="78">
        <f t="shared" si="9"/>
        <v>0</v>
      </c>
      <c r="I29" s="86">
        <f t="shared" si="9"/>
        <v>0</v>
      </c>
      <c r="J29" s="94">
        <f t="shared" si="9"/>
        <v>0</v>
      </c>
      <c r="K29" s="102">
        <f t="shared" si="9"/>
        <v>0</v>
      </c>
      <c r="L29" s="110">
        <f t="shared" si="9"/>
        <v>0</v>
      </c>
      <c r="M29" s="118">
        <f t="shared" si="9"/>
        <v>0</v>
      </c>
      <c r="N29" s="123">
        <f t="shared" si="9"/>
        <v>0</v>
      </c>
      <c r="O29" s="16">
        <f t="shared" si="9"/>
        <v>0</v>
      </c>
      <c r="P29" s="17">
        <f t="shared" si="9"/>
        <v>0</v>
      </c>
      <c r="Q29" s="18">
        <f t="shared" si="9"/>
        <v>0</v>
      </c>
      <c r="R29" s="31">
        <f t="shared" si="9"/>
        <v>0</v>
      </c>
    </row>
    <row r="30" spans="1:18" s="6" customFormat="1" ht="24.75" customHeight="1" thickTop="1" thickBot="1" x14ac:dyDescent="0.25">
      <c r="A30" s="133" t="s">
        <v>2</v>
      </c>
      <c r="B30" s="134"/>
      <c r="C30" s="22">
        <f>SUM(C21:C29)</f>
        <v>0</v>
      </c>
      <c r="D30" s="158"/>
      <c r="E30" s="159"/>
      <c r="F30" s="63">
        <f t="shared" ref="F30:R30" si="10">SUM(F21:F29)</f>
        <v>0</v>
      </c>
      <c r="G30" s="71">
        <f t="shared" si="10"/>
        <v>0</v>
      </c>
      <c r="H30" s="79">
        <f t="shared" si="10"/>
        <v>0</v>
      </c>
      <c r="I30" s="87">
        <f t="shared" si="10"/>
        <v>0</v>
      </c>
      <c r="J30" s="95">
        <f t="shared" si="10"/>
        <v>0</v>
      </c>
      <c r="K30" s="103">
        <f t="shared" si="10"/>
        <v>0</v>
      </c>
      <c r="L30" s="111">
        <f t="shared" si="10"/>
        <v>0</v>
      </c>
      <c r="M30" s="119">
        <f t="shared" si="10"/>
        <v>0</v>
      </c>
      <c r="N30" s="124">
        <f t="shared" si="10"/>
        <v>0</v>
      </c>
      <c r="O30" s="21">
        <f t="shared" si="10"/>
        <v>0</v>
      </c>
      <c r="P30" s="22">
        <f t="shared" si="10"/>
        <v>0</v>
      </c>
      <c r="Q30" s="23">
        <f t="shared" si="10"/>
        <v>0</v>
      </c>
      <c r="R30" s="32">
        <f t="shared" si="10"/>
        <v>0</v>
      </c>
    </row>
    <row r="31" spans="1:18" s="2" customFormat="1" ht="24.75" customHeight="1" thickBot="1" x14ac:dyDescent="0.25">
      <c r="A31" s="15" t="s">
        <v>20</v>
      </c>
      <c r="B31" s="144" t="s">
        <v>10</v>
      </c>
      <c r="C31" s="144"/>
      <c r="D31" s="144"/>
      <c r="E31" s="144"/>
      <c r="F31" s="143"/>
      <c r="G31" s="143"/>
      <c r="H31" s="143"/>
      <c r="I31" s="143"/>
      <c r="J31" s="143"/>
      <c r="K31" s="143"/>
      <c r="L31" s="143"/>
      <c r="M31" s="143"/>
      <c r="N31" s="144"/>
      <c r="O31" s="144"/>
      <c r="P31" s="143"/>
      <c r="Q31" s="143"/>
      <c r="R31" s="145"/>
    </row>
    <row r="39" spans="2:2" ht="20.25" customHeight="1" x14ac:dyDescent="0.2">
      <c r="B39" s="8" t="s">
        <v>14</v>
      </c>
    </row>
    <row r="40" spans="2:2" ht="20.25" customHeight="1" x14ac:dyDescent="0.2">
      <c r="B40" s="8"/>
    </row>
    <row r="41" spans="2:2" ht="20.25" customHeight="1" x14ac:dyDescent="0.2">
      <c r="B41" s="8"/>
    </row>
    <row r="42" spans="2:2" ht="20.25" customHeight="1" x14ac:dyDescent="0.2">
      <c r="B42" s="8"/>
    </row>
  </sheetData>
  <sheetProtection sheet="1" objects="1" scenarios="1" selectLockedCells="1"/>
  <mergeCells count="47">
    <mergeCell ref="A1:B1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  <mergeCell ref="F1:K1"/>
    <mergeCell ref="O1:R1"/>
    <mergeCell ref="N31:O31"/>
    <mergeCell ref="P31:R31"/>
    <mergeCell ref="C1:E1"/>
    <mergeCell ref="D2:E2"/>
    <mergeCell ref="D3:E3"/>
    <mergeCell ref="D4:E4"/>
    <mergeCell ref="D5:E5"/>
    <mergeCell ref="B31:E31"/>
    <mergeCell ref="F31:M31"/>
    <mergeCell ref="A30:B30"/>
    <mergeCell ref="D10:E10"/>
    <mergeCell ref="D11:E11"/>
    <mergeCell ref="D12:E12"/>
    <mergeCell ref="D13:E13"/>
    <mergeCell ref="D16:E16"/>
    <mergeCell ref="D17:E17"/>
    <mergeCell ref="D22:E22"/>
    <mergeCell ref="D15:E15"/>
    <mergeCell ref="D30:E30"/>
    <mergeCell ref="D19:E19"/>
    <mergeCell ref="D20:E20"/>
    <mergeCell ref="D21:E21"/>
    <mergeCell ref="D27:E27"/>
    <mergeCell ref="D23:E23"/>
    <mergeCell ref="D18:E18"/>
    <mergeCell ref="D6:E6"/>
    <mergeCell ref="D7:E7"/>
    <mergeCell ref="D8:E8"/>
    <mergeCell ref="D9:E9"/>
    <mergeCell ref="D14:E14"/>
    <mergeCell ref="D28:E28"/>
    <mergeCell ref="D29:E29"/>
    <mergeCell ref="D26:E26"/>
    <mergeCell ref="D24:E24"/>
    <mergeCell ref="D25:E25"/>
  </mergeCells>
  <phoneticPr fontId="2" type="noConversion"/>
  <dataValidations xWindow="464" yWindow="176" count="5">
    <dataValidation type="whole" errorStyle="information" operator="greaterThanOrEqual" allowBlank="1" showErrorMessage="1" error="Bitte nur Zahlen eingeben oder leer lassen!" sqref="F3:M20">
      <formula1>0</formula1>
    </dataValidation>
    <dataValidation allowBlank="1" showInputMessage="1" showErrorMessage="1" prompt="&quot;U&quot; für Unterricht dort; wenn kein Unterricht, dann &quot;bei  VS/HS...&quot;" sqref="D3:E20"/>
    <dataValidation allowBlank="1" showInputMessage="1" showErrorMessage="1" prompt="Bitte Anzahl der jeweiligen Schulen eingeben." sqref="C21:C29"/>
    <dataValidation type="list" allowBlank="1" showInputMessage="1" showErrorMessage="1" errorTitle="Bitte gültige Schulart eingeben" promptTitle="Schulart" prompt="VS, MS, SO, PTS,AHS, BHS, LWS,BMS" sqref="C3">
      <formula1>$S$3:$S$11</formula1>
    </dataValidation>
    <dataValidation type="list" allowBlank="1" showInputMessage="1" showErrorMessage="1" errorTitle="Bitte gültige Schulart eingeben" promptTitle="Schulart" prompt="VS, HS, SO, PTS,AHS, BHS, LWS,BMS" sqref="C4:C20">
      <formula1>$S$3:$S$11</formula1>
    </dataValidation>
  </dataValidations>
  <printOptions horizontalCentered="1"/>
  <pageMargins left="0.19685039370078741" right="0.19685039370078741" top="0.6692913385826772" bottom="0.19685039370078741" header="0.23622047244094491" footer="0.11811023622047245"/>
  <pageSetup paperSize="9" scale="68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Pfarrgemeinde 1</vt:lpstr>
      <vt:lpstr>Pfarrgemeinde 2</vt:lpstr>
      <vt:lpstr>Pfarrgemeinde 3</vt:lpstr>
      <vt:lpstr>Pfarrgemeinde 4</vt:lpstr>
      <vt:lpstr>'Pfarrgemeinde 1'!Druckbereich</vt:lpstr>
      <vt:lpstr>'Pfarrgemeinde 2'!Druckbereich</vt:lpstr>
      <vt:lpstr>'Pfarrgemeinde 3'!Druckbereich</vt:lpstr>
      <vt:lpstr>'Pfarrgemeinde 4'!Druckbereich</vt:lpstr>
      <vt:lpstr>'Pfarrgemeinde 2'!Version</vt:lpstr>
      <vt:lpstr>'Pfarrgemeinde 3'!Version</vt:lpstr>
      <vt:lpstr>'Pfarrgemeinde 4'!Version</vt:lpstr>
      <vt:lpstr>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Erhebungsblatt Ev Religionsunterricht</dc:title>
  <dc:creator>Barbara SL</dc:creator>
  <cp:lastModifiedBy>schulamt</cp:lastModifiedBy>
  <cp:lastPrinted>2020-08-25T09:24:21Z</cp:lastPrinted>
  <dcterms:created xsi:type="dcterms:W3CDTF">2003-10-16T17:15:56Z</dcterms:created>
  <dcterms:modified xsi:type="dcterms:W3CDTF">2020-08-28T07:16:06Z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1.4</vt:lpwstr>
  </property>
  <property fmtid="{D5CDD505-2E9C-101B-9397-08002B2CF9AE}" pid="3" name="Version Datenblatt" linkTarget="Version">
    <vt:lpwstr>v1.5 20110605</vt:lpwstr>
  </property>
</Properties>
</file>